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45" windowWidth="18855" windowHeight="11985"/>
  </bookViews>
  <sheets>
    <sheet name="Feuille 1" sheetId="1" r:id="rId1"/>
  </sheets>
  <calcPr calcId="124519"/>
</workbook>
</file>

<file path=xl/sharedStrings.xml><?xml version="1.0" encoding="utf-8"?>
<sst xmlns="http://schemas.openxmlformats.org/spreadsheetml/2006/main" count="27" uniqueCount="27">
  <si>
    <t xml:space="preserve"/>
  </si>
  <si>
    <t xml:space="preserve">TCV090</t>
  </si>
  <si>
    <t xml:space="preserve">m</t>
  </si>
  <si>
    <t xml:space="preserve">Gaine souple en polypropylène.</t>
  </si>
  <si>
    <r>
      <rPr>
        <sz val="8.25"/>
        <color rgb="FF000000"/>
        <rFont val="Arial"/>
        <family val="2"/>
      </rPr>
      <t xml:space="preserve">Conduit pour l'évacuation des produits de la combustion, constitué de tube flexible en polypropylène couleur blanche, avec joint d'étanchéité en EPDM, de 60 mm de diamètre intérieur, propagation retardée de la flamme Euroclasse E de réaction au feu, selon NF EN 13501-1, température maximale de 120°C, pression de travail allant jusqu'à 5000 Pa. Comprend les accessoires, les pièces spéciales, les modules finaux et le matériel auxiliaire pour le montage et la fixation à l'ouvrage.</t>
    </r>
    <r>
      <rPr>
        <sz val="8.25"/>
        <color rgb="FF000000"/>
        <rFont val="Arial"/>
        <family val="2"/>
      </rPr>
      <t xml:space="preserve">
</t>
    </r>
  </si>
  <si>
    <t xml:space="preserve">Code interne</t>
  </si>
  <si>
    <t xml:space="preserve">Désignation</t>
  </si>
  <si>
    <t xml:space="preserve">Quantité</t>
  </si>
  <si>
    <t xml:space="preserve">Unité</t>
  </si>
  <si>
    <t xml:space="preserve">Prix unitaire</t>
  </si>
  <si>
    <t xml:space="preserve">Prix total</t>
  </si>
  <si>
    <t xml:space="preserve">mt20din121a</t>
  </si>
  <si>
    <t xml:space="preserve">Matériel auxiliaire pour le montage et la fixation à l'ouvrage des gaines souples en polypropylène, de 60 mm de diamètre intérieur.</t>
  </si>
  <si>
    <t xml:space="preserve">U</t>
  </si>
  <si>
    <t xml:space="preserve">mt20din120an</t>
  </si>
  <si>
    <t xml:space="preserve">Tube flexible en polypropylène couleur blanche, avec joint d'étanchéité en EPDM, de 60 mm de diamètre intérieur, propagation retardée de la flamme Euroclasse E de réaction au feu, selon NF EN 13501-1, température maximale de 120°C, pression de travail allant jusqu'à 5000 Pa, selon NF EN 14471, avec le prix augmenté de 65% pour cause d'accessoires, pièces spéciales et modules finaux.</t>
  </si>
  <si>
    <t xml:space="preserve">m</t>
  </si>
  <si>
    <t xml:space="preserve">mo004</t>
  </si>
  <si>
    <t xml:space="preserve">Compagnon professionnel III/CP2 chauffagiste.</t>
  </si>
  <si>
    <t xml:space="preserve">h</t>
  </si>
  <si>
    <t xml:space="preserve">mo103</t>
  </si>
  <si>
    <t xml:space="preserve">Ouvrier professionnel II/OP chauffagiste.</t>
  </si>
  <si>
    <t xml:space="preserve">h</t>
  </si>
  <si>
    <t xml:space="preserve">Frais de chantier des unités d'ouvrage</t>
  </si>
  <si>
    <t xml:space="preserve">%</t>
  </si>
  <si>
    <t xml:space="preserve">Coût d'entretien décennal: 470,35Rp. les 10 premières années.</t>
  </si>
  <si>
    <t xml:space="preserve">Montant total HT:</t>
  </si>
</sst>
</file>

<file path=xl/styles.xml><?xml version="1.0" encoding="utf-8"?>
<styleSheet xmlns="http://schemas.openxmlformats.org/spreadsheetml/2006/main">
  <numFmts count="2">
    <numFmt numFmtId="200" formatCode="0.000"/>
    <numFmt numFmtId="201" formatCode="0.00"/>
  </numFmts>
  <fonts count="2">
    <font>
      <sz val="8.25"/>
      <color rgb="FF000000"/>
      <name val="Arial"/>
      <family val="2"/>
    </font>
    <font>
      <b/>
      <sz val="8.25"/>
      <color rgb="FF000000"/>
      <name val="Arial"/>
      <family val="2"/>
    </font>
  </fonts>
  <fills count="2">
    <fill>
      <patternFill patternType="none"/>
    </fill>
    <fill>
      <patternFill patternType="gray125"/>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9">
    <xf numFmtId="0" fontId="0" fillId="0" borderId="0" xfId="0" applyFont="1" applyAlignment="1">
      <alignment horizontal="left" vertical="center" wrapText="0"/>
    </xf>
    <xf numFmtId="0" fontId="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center" vertical="top" wrapText="1"/>
    </xf>
    <xf numFmtId="0" fontId="0" fillId="0" borderId="0" xfId="0" applyFont="1" applyAlignment="1">
      <alignment horizontal="justify" vertical="top" wrapText="1"/>
    </xf>
    <xf numFmtId="0" fontId="0" fillId="0" borderId="1" xfId="0" applyFont="1" applyAlignment="1">
      <alignment horizontal="left" vertical="top" wrapText="1"/>
    </xf>
    <xf numFmtId="0" fontId="0" fillId="0" borderId="1" xfId="0" applyFont="1" applyAlignment="1">
      <alignment horizontal="center" vertical="bottom" wrapText="1"/>
    </xf>
    <xf numFmtId="0" fontId="0" fillId="0" borderId="2" xfId="0" applyFont="1" applyAlignment="1">
      <alignment horizontal="left" vertical="top" wrapText="1"/>
    </xf>
    <xf numFmtId="200" fontId="0" fillId="0" borderId="0" xfId="0" applyFont="1" applyAlignment="1">
      <alignment horizontal="right" vertical="top" wrapText="1"/>
    </xf>
    <xf numFmtId="200" fontId="0" fillId="0" borderId="2" xfId="0" applyFont="1" applyAlignment="1">
      <alignment horizontal="right" vertical="top" wrapText="1"/>
    </xf>
    <xf numFmtId="0" fontId="0" fillId="0" borderId="0" xfId="0" applyFont="1" applyAlignment="1">
      <alignment horizontal="center" vertical="top" wrapText="1"/>
    </xf>
    <xf numFmtId="0" fontId="0" fillId="0" borderId="2" xfId="0" applyFont="1" applyAlignment="1">
      <alignment horizontal="center" vertical="top" wrapText="1"/>
    </xf>
    <xf numFmtId="201" fontId="0" fillId="0" borderId="0" xfId="0" applyFont="1" applyAlignment="1">
      <alignment horizontal="right" vertical="top" wrapText="1"/>
    </xf>
    <xf numFmtId="201" fontId="0" fillId="0" borderId="2" xfId="0" applyFont="1" applyAlignment="1">
      <alignment horizontal="right" vertical="top" wrapText="1"/>
    </xf>
    <xf numFmtId="0" fontId="0" fillId="0" borderId="3" xfId="0" applyFont="1" applyAlignment="1">
      <alignment horizontal="left" vertical="top" wrapText="1"/>
    </xf>
    <xf numFmtId="200" fontId="0" fillId="0" borderId="3" xfId="0" applyFont="1" applyAlignment="1">
      <alignment horizontal="right" vertical="top" wrapText="1"/>
    </xf>
    <xf numFmtId="0" fontId="0" fillId="0" borderId="3" xfId="0" applyFont="1" applyAlignment="1">
      <alignment horizontal="center" vertical="top" wrapText="1"/>
    </xf>
    <xf numFmtId="201" fontId="0" fillId="0" borderId="3" xfId="0" applyFont="1" applyAlignment="1">
      <alignment horizontal="right" vertical="top" wrapText="1"/>
    </xf>
    <xf numFmtId="0" fontId="0" fillId="0" borderId="4" xfId="0" applyFont="1" applyAlignment="1">
      <alignment horizontal="left" vertical="top" wrapText="1"/>
    </xf>
    <xf numFmtId="200" fontId="0" fillId="0" borderId="4" xfId="0" applyFont="1" applyAlignment="1">
      <alignment horizontal="right" vertical="top" wrapText="1"/>
    </xf>
    <xf numFmtId="0" fontId="0" fillId="0" borderId="4" xfId="0" applyFont="1" applyAlignment="1">
      <alignment horizontal="center" vertical="top" wrapText="1"/>
    </xf>
    <xf numFmtId="201" fontId="0" fillId="0" borderId="4" xfId="0" applyFont="1" applyAlignment="1">
      <alignment horizontal="right" vertical="top" wrapText="1"/>
    </xf>
    <xf numFmtId="200" fontId="0" fillId="0" borderId="1" xfId="0" applyFont="1" applyAlignment="1">
      <alignment horizontal="right" vertical="top" wrapText="1"/>
    </xf>
    <xf numFmtId="0" fontId="0" fillId="0" borderId="1" xfId="0" applyFont="1" applyAlignment="1">
      <alignment horizontal="center" vertical="top" wrapText="1"/>
    </xf>
    <xf numFmtId="201" fontId="0" fillId="0" borderId="1" xfId="0" applyFont="1" applyAlignment="1">
      <alignment horizontal="right" vertical="top" wrapText="1"/>
    </xf>
    <xf numFmtId="0" fontId="0" fillId="0" borderId="5" xfId="0" applyFont="1" applyAlignment="1">
      <alignment horizontal="left" vertical="top" wrapText="1"/>
    </xf>
    <xf numFmtId="0" fontId="0" fillId="0" borderId="6" xfId="0" applyFont="1" applyAlignment="1">
      <alignment horizontal="left" vertical="top" wrapText="1"/>
    </xf>
    <xf numFmtId="0" fontId="0" fillId="0" borderId="7" xfId="0" applyFont="1" applyAlignment="1">
      <alignment horizontal="center" vertical="center" wrapText="1"/>
    </xf>
    <xf numFmtId="201" fontId="0" fillId="0" borderId="7" xfId="0" applyFont="1" applyAlignment="1">
      <alignment horizontal="righ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
    <Relationship Id="rId3" Type="http://schemas.openxmlformats.org/officeDocument/2006/relationships/styles" Target="styles.xml"/>
    <Relationship Id="rId1" Type="http://schemas.openxmlformats.org/officeDocument/2006/relationships/worksheet" Target="worksheets/sheet1.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E200"/>
  <sheetViews>
    <sheetView tabSelected="1" view="pageLayout" workbookViewId="0">
      <selection activeCell="A1" sqref="A1"/>
    </sheetView>
  </sheetViews>
  <sheetFormatPr baseColWidth="10" defaultRowHeight="15"/>
  <cols>
    <col min="1" max="1" width="8.33" customWidth="1"/>
    <col min="2" max="2" width="4.42" customWidth="1"/>
    <col min="3" max="3" width="1.19" customWidth="1"/>
    <col min="4" max="4" width="77.52" customWidth="1"/>
    <col min="5" max="5" width="8.16" customWidth="1"/>
    <col min="6" max="6" width="5.44" customWidth="1"/>
    <col min="7" max="7" width="14.96" customWidth="1"/>
    <col min="8" max="8" width="8.50" customWidth="1"/>
  </cols>
  <sheetData>
    <row r="1" spans="1:1" ht="2.25" thickBot="1" customHeight="1">
      <c r="A1" s="1" t="s">
        <v>0</v>
      </c>
      <c r="B1" s="1"/>
      <c r="C1" s="1"/>
      <c r="D1" s="1"/>
      <c r="E1" s="1"/>
      <c r="F1" s="1"/>
      <c r="G1" s="1"/>
      <c r="H1" s="1"/>
    </row>
    <row r="3" spans="1:8" ht="13.50" thickBot="1" customHeight="1">
      <c r="A3" s="2" t="s">
        <v>1</v>
      </c>
      <c r="B3" s="3" t="s">
        <v>2</v>
      </c>
      <c r="C3" s="3"/>
      <c r="D3" s="2" t="s">
        <v>3</v>
      </c>
      <c r="E3" s="2"/>
      <c r="F3" s="2"/>
      <c r="G3" s="2"/>
      <c r="H3" s="2"/>
    </row>
    <row r="5" spans="1:8" ht="55.50" thickBot="1" customHeight="1">
      <c r="A5" s="5" t="s">
        <v>4</v>
      </c>
      <c r="B5" s="5"/>
      <c r="C5" s="5"/>
      <c r="D5" s="5"/>
      <c r="E5" s="5"/>
      <c r="F5" s="5"/>
      <c r="G5" s="5"/>
      <c r="H5" s="5"/>
    </row>
    <row r="8" spans="1:8" ht="13.50" thickBot="1" customHeight="1">
      <c r="A8" s="6" t="s">
        <v>5</v>
      </c>
      <c r="B8" s="6"/>
      <c r="C8" s="6" t="s">
        <v>6</v>
      </c>
      <c r="D8" s="6"/>
      <c r="E8" s="6" t="s">
        <v>7</v>
      </c>
      <c r="F8" s="6" t="s">
        <v>8</v>
      </c>
      <c r="G8" s="6" t="s">
        <v>9</v>
      </c>
      <c r="H8" s="6" t="s">
        <v>10</v>
      </c>
    </row>
    <row r="9" spans="1:8" ht="24.00" thickBot="1" customHeight="1">
      <c r="A9" s="7" t="s">
        <v>11</v>
      </c>
      <c r="B9" s="7"/>
      <c r="C9" s="7" t="s">
        <v>12</v>
      </c>
      <c r="D9" s="7"/>
      <c r="E9" s="9">
        <v>1</v>
      </c>
      <c r="F9" s="11" t="s">
        <v>13</v>
      </c>
      <c r="G9" s="13">
        <v>65.25</v>
      </c>
      <c r="H9" s="13">
        <f ca="1">ROUND(INDIRECT(ADDRESS(ROW()+(0), COLUMN()+(-3), 1))*INDIRECT(ADDRESS(ROW()+(0), COLUMN()+(-1), 1)), 2)</f>
        <v>65.25</v>
      </c>
    </row>
    <row r="10" spans="1:8" ht="55.50" thickBot="1" customHeight="1">
      <c r="A10" s="14" t="s">
        <v>14</v>
      </c>
      <c r="B10" s="14"/>
      <c r="C10" s="14" t="s">
        <v>15</v>
      </c>
      <c r="D10" s="14"/>
      <c r="E10" s="15">
        <v>1</v>
      </c>
      <c r="F10" s="16" t="s">
        <v>16</v>
      </c>
      <c r="G10" s="17">
        <v>1794.33</v>
      </c>
      <c r="H10" s="17">
        <f ca="1">ROUND(INDIRECT(ADDRESS(ROW()+(0), COLUMN()+(-3), 1))*INDIRECT(ADDRESS(ROW()+(0), COLUMN()+(-1), 1)), 2)</f>
        <v>1794.33</v>
      </c>
    </row>
    <row r="11" spans="1:8" ht="13.50" thickBot="1" customHeight="1">
      <c r="A11" s="14" t="s">
        <v>17</v>
      </c>
      <c r="B11" s="14"/>
      <c r="C11" s="14" t="s">
        <v>18</v>
      </c>
      <c r="D11" s="14"/>
      <c r="E11" s="15">
        <v>0.305</v>
      </c>
      <c r="F11" s="16" t="s">
        <v>19</v>
      </c>
      <c r="G11" s="17">
        <v>276.07</v>
      </c>
      <c r="H11" s="17">
        <f ca="1">ROUND(INDIRECT(ADDRESS(ROW()+(0), COLUMN()+(-3), 1))*INDIRECT(ADDRESS(ROW()+(0), COLUMN()+(-1), 1)), 2)</f>
        <v>84.2</v>
      </c>
    </row>
    <row r="12" spans="1:8" ht="13.50" thickBot="1" customHeight="1">
      <c r="A12" s="14" t="s">
        <v>20</v>
      </c>
      <c r="B12" s="14"/>
      <c r="C12" s="18" t="s">
        <v>21</v>
      </c>
      <c r="D12" s="18"/>
      <c r="E12" s="19">
        <v>0.305</v>
      </c>
      <c r="F12" s="20" t="s">
        <v>22</v>
      </c>
      <c r="G12" s="21">
        <v>200.43</v>
      </c>
      <c r="H12" s="21">
        <f ca="1">ROUND(INDIRECT(ADDRESS(ROW()+(0), COLUMN()+(-3), 1))*INDIRECT(ADDRESS(ROW()+(0), COLUMN()+(-1), 1)), 2)</f>
        <v>61.13</v>
      </c>
    </row>
    <row r="13" spans="1:8" ht="13.50" thickBot="1" customHeight="1">
      <c r="A13" s="18"/>
      <c r="B13" s="18"/>
      <c r="C13" s="5" t="s">
        <v>23</v>
      </c>
      <c r="D13" s="5"/>
      <c r="E13" s="22">
        <v>2</v>
      </c>
      <c r="F13" s="23" t="s">
        <v>24</v>
      </c>
      <c r="G13" s="24">
        <f ca="1">ROUND(SUM(INDIRECT(ADDRESS(ROW()+(-1), COLUMN()+(1), 1)),INDIRECT(ADDRESS(ROW()+(-2), COLUMN()+(1), 1)),INDIRECT(ADDRESS(ROW()+(-3), COLUMN()+(1), 1)),INDIRECT(ADDRESS(ROW()+(-4), COLUMN()+(1), 1))), 2)</f>
        <v>2004.91</v>
      </c>
      <c r="H13" s="24">
        <f ca="1">ROUND(INDIRECT(ADDRESS(ROW()+(0), COLUMN()+(-3), 1))*INDIRECT(ADDRESS(ROW()+(0), COLUMN()+(-1), 1))/100, 2)</f>
        <v>40.1</v>
      </c>
    </row>
    <row r="14" spans="1:8" ht="13.50" thickBot="1" customHeight="1">
      <c r="A14" s="25" t="s">
        <v>25</v>
      </c>
      <c r="B14" s="25"/>
      <c r="C14" s="26"/>
      <c r="D14" s="26"/>
      <c r="E14" s="26"/>
      <c r="F14" s="27"/>
      <c r="G14" s="25" t="s">
        <v>26</v>
      </c>
      <c r="H14" s="28">
        <f ca="1">ROUND(SUM(INDIRECT(ADDRESS(ROW()+(-1), COLUMN()+(0), 1)),INDIRECT(ADDRESS(ROW()+(-2), COLUMN()+(0), 1)),INDIRECT(ADDRESS(ROW()+(-3), COLUMN()+(0), 1)),INDIRECT(ADDRESS(ROW()+(-4), COLUMN()+(0), 1)),INDIRECT(ADDRESS(ROW()+(-5), COLUMN()+(0), 1))), 2)</f>
        <v>2045.01</v>
      </c>
    </row>
  </sheetData>
  <mergeCells count="17">
    <mergeCell ref="A1:H1"/>
    <mergeCell ref="B3:C3"/>
    <mergeCell ref="D3:H3"/>
    <mergeCell ref="A5:H5"/>
    <mergeCell ref="A8:B8"/>
    <mergeCell ref="C8:D8"/>
    <mergeCell ref="A9:B9"/>
    <mergeCell ref="C9:D9"/>
    <mergeCell ref="A10:B10"/>
    <mergeCell ref="C10:D10"/>
    <mergeCell ref="A11:B11"/>
    <mergeCell ref="C11:D11"/>
    <mergeCell ref="A12:B12"/>
    <mergeCell ref="C12:D12"/>
    <mergeCell ref="A13:B13"/>
    <mergeCell ref="C13:D13"/>
    <mergeCell ref="A14:E14"/>
  </mergeCells>
  <pageMargins left="0.147638" right="0.147638" top="0.206693" bottom="0.206693" header="0.0" footer="0.0"/>
  <pageSetup paperSize="9" orientation="portrait"/>
  <rowBreaks count="0" manualBreakCount="0">
    </rowBreaks>
</worksheet>
</file>