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<sst xmlns="http://schemas.openxmlformats.org/spreadsheetml/2006/main" count="57" uniqueCount="57">
  <si>
    <t xml:space="preserve"/>
  </si>
  <si>
    <t xml:space="preserve">TGA010</t>
  </si>
  <si>
    <t xml:space="preserve">U</t>
  </si>
  <si>
    <t xml:space="preserve">Arrivée de gaz.</t>
  </si>
  <si>
    <r>
      <rPr>
        <sz val="8.25"/>
        <color rgb="FF000000"/>
        <rFont val="Arial"/>
        <family val="2"/>
      </rPr>
      <t xml:space="preserve">Arrivée de gaz, D=63 mm de polyéthylène haute densité PE 100, SDR11 de 8 m de longueur, avec robinet d'arrivée constitué de vanne à sphère en laiton nickelé de 2 1/2" logé dans un regard préfabriqué en polypropylène. Le prix comprend la démolition et le levage de la structure de chaussée existante et la connexion au réseau, mais il ne comprend ni l'excavation ni le remblai proprement dit.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</si>
  <si>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</si>
  <si>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</si>
  <si>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</si>
  <si>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</si>
  <si>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</si>
  <si>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</si>
  <si>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mt01ara010a</t>
  </si>
  <si>
    <t xml:space="preserve">Sable avec granulométrie de 0 à 5 mm de diamètre, propre.</t>
  </si>
  <si>
    <t xml:space="preserve">m³</t>
  </si>
  <si>
    <t xml:space="preserve">mt43tpo011gg</t>
  </si>
  <si>
    <t xml:space="preserve">Arrivée en polyéthylène haute densité PE 100, SDR11, de 63 mm de diamètre extérieur, selon NF EN 1555, avec le prix augmenté de 30% pour cause d'accessoires et pièces spéciales.</t>
  </si>
  <si>
    <t xml:space="preserve">m</t>
  </si>
  <si>
    <t xml:space="preserve">mt10hmf040qaeg</t>
  </si>
  <si>
    <t xml:space="preserve">Béton non armé prêt à l'emploi BCN: CPJ-CEM II/A 32,5 - P - B 20 - 15/25 - E: 1 - NA - P 18-305.</t>
  </si>
  <si>
    <t xml:space="preserve">m³</t>
  </si>
  <si>
    <t xml:space="preserve">mt43www030b</t>
  </si>
  <si>
    <t xml:space="preserve">Regard à tampon amovible en polypropylène, avec fond prédécoupé, 40x40x40 cm, pour installations réceptrices de gaz.</t>
  </si>
  <si>
    <t xml:space="preserve">U</t>
  </si>
  <si>
    <t xml:space="preserve">mt11arp050e</t>
  </si>
  <si>
    <t xml:space="preserve">Couvercle en PVC, pour regard de gaz de 40x40 cm, avec fermeture hermétique au passage des odeurs méphitiques.</t>
  </si>
  <si>
    <t xml:space="preserve">U</t>
  </si>
  <si>
    <t xml:space="preserve">mt37sve010h</t>
  </si>
  <si>
    <t xml:space="preserve">Vanne à sphère en laiton nickelé à visser de 2 1/2".</t>
  </si>
  <si>
    <t xml:space="preserve">U</t>
  </si>
  <si>
    <t xml:space="preserve">mt43tpo012e</t>
  </si>
  <si>
    <t xml:space="preserve">Collier de prise en charge, en PVC, pour tube en polyéthylène haute densité de 63 mm de diamètre extérieur.</t>
  </si>
  <si>
    <t xml:space="preserve">m</t>
  </si>
  <si>
    <t xml:space="preserve">mt43www040</t>
  </si>
  <si>
    <t xml:space="preserve">Test d'étanchéité pour installation de gaz.</t>
  </si>
  <si>
    <t xml:space="preserve">U</t>
  </si>
  <si>
    <t xml:space="preserve">mq05pdm010b</t>
  </si>
  <si>
    <t xml:space="preserve">Compresseur portable électrique 5 m³/min de débit.</t>
  </si>
  <si>
    <t xml:space="preserve">h</t>
  </si>
  <si>
    <t xml:space="preserve">mq05mai030</t>
  </si>
  <si>
    <t xml:space="preserve">Marteau pneumatique.</t>
  </si>
  <si>
    <t xml:space="preserve">h</t>
  </si>
  <si>
    <t xml:space="preserve">mo020</t>
  </si>
  <si>
    <t xml:space="preserve">Compagnon professionnel III/CP2 construction.</t>
  </si>
  <si>
    <t xml:space="preserve">h</t>
  </si>
  <si>
    <t xml:space="preserve">mo113</t>
  </si>
  <si>
    <t xml:space="preserve">Ouvrier d'exécution I/OE1 construction.</t>
  </si>
  <si>
    <t xml:space="preserve">h</t>
  </si>
  <si>
    <t xml:space="preserve">mo010</t>
  </si>
  <si>
    <t xml:space="preserve">Compagnon professionnel III/CP2 installateur de gaz.</t>
  </si>
  <si>
    <t xml:space="preserve">h</t>
  </si>
  <si>
    <t xml:space="preserve">mo109</t>
  </si>
  <si>
    <t xml:space="preserve">Ouvrier professionnel II/OP installateur de gaz.</t>
  </si>
  <si>
    <t xml:space="preserve">h</t>
  </si>
  <si>
    <t xml:space="preserve">Frais de chantier des unités d'ouvrage</t>
  </si>
  <si>
    <t xml:space="preserve">%</t>
  </si>
  <si>
    <t xml:space="preserve">Coût d'entretien décennal: 4.352,25Rp.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</si>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</sst>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2.21" customWidth="1"/>
    <col min="4" max="4" width="74.97"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0.64</v>
      </c>
      <c r="F9" s="11" t="s">
        <v>13</v>
      </c>
      <c r="G9" s="13">
        <v>750.48</v>
      </c>
      <c r="H9" s="13">
        <f ca="1">ROUND(INDIRECT(ADDRESS(ROW()+(0), COLUMN()+(-3), 1))*INDIRECT(ADDRESS(ROW()+(0), COLUMN()+(-1), 1)), 2)</f>
        <v>480.31</v>
      </c>
    </row>
    <row r="10" spans="1:8" ht="34.50" thickBot="1" customHeight="1">
      <c r="A10" s="14" t="s">
        <v>14</v>
      </c>
      <c r="B10" s="14"/>
      <c r="C10" s="14"/>
      <c r="D10" s="14" t="s">
        <v>15</v>
      </c>
      <c r="E10" s="15">
        <v>8</v>
      </c>
      <c r="F10" s="16" t="s">
        <v>16</v>
      </c>
      <c r="G10" s="17">
        <v>784.43</v>
      </c>
      <c r="H10" s="17">
        <f ca="1">ROUND(INDIRECT(ADDRESS(ROW()+(0), COLUMN()+(-3), 1))*INDIRECT(ADDRESS(ROW()+(0), COLUMN()+(-1), 1)), 2)</f>
        <v>6275.44</v>
      </c>
    </row>
    <row r="11" spans="1:8" ht="24.00" thickBot="1" customHeight="1">
      <c r="A11" s="14" t="s">
        <v>17</v>
      </c>
      <c r="B11" s="14"/>
      <c r="C11" s="14"/>
      <c r="D11" s="14" t="s">
        <v>18</v>
      </c>
      <c r="E11" s="15">
        <v>0.747</v>
      </c>
      <c r="F11" s="16" t="s">
        <v>19</v>
      </c>
      <c r="G11" s="17">
        <v>5467.52</v>
      </c>
      <c r="H11" s="17">
        <f ca="1">ROUND(INDIRECT(ADDRESS(ROW()+(0), COLUMN()+(-3), 1))*INDIRECT(ADDRESS(ROW()+(0), COLUMN()+(-1), 1)), 2)</f>
        <v>4084.24</v>
      </c>
    </row>
    <row r="12" spans="1:8" ht="24.00" thickBot="1" customHeight="1">
      <c r="A12" s="14" t="s">
        <v>20</v>
      </c>
      <c r="B12" s="14"/>
      <c r="C12" s="14"/>
      <c r="D12" s="14" t="s">
        <v>21</v>
      </c>
      <c r="E12" s="15">
        <v>1</v>
      </c>
      <c r="F12" s="16" t="s">
        <v>22</v>
      </c>
      <c r="G12" s="17">
        <v>6047.29</v>
      </c>
      <c r="H12" s="17">
        <f ca="1">ROUND(INDIRECT(ADDRESS(ROW()+(0), COLUMN()+(-3), 1))*INDIRECT(ADDRESS(ROW()+(0), COLUMN()+(-1), 1)), 2)</f>
        <v>6047.29</v>
      </c>
    </row>
    <row r="13" spans="1:8" ht="24.00" thickBot="1" customHeight="1">
      <c r="A13" s="14" t="s">
        <v>23</v>
      </c>
      <c r="B13" s="14"/>
      <c r="C13" s="14"/>
      <c r="D13" s="14" t="s">
        <v>24</v>
      </c>
      <c r="E13" s="15">
        <v>1</v>
      </c>
      <c r="F13" s="16" t="s">
        <v>25</v>
      </c>
      <c r="G13" s="17">
        <v>3915.99</v>
      </c>
      <c r="H13" s="17">
        <f ca="1">ROUND(INDIRECT(ADDRESS(ROW()+(0), COLUMN()+(-3), 1))*INDIRECT(ADDRESS(ROW()+(0), COLUMN()+(-1), 1)), 2)</f>
        <v>3915.99</v>
      </c>
    </row>
    <row r="14" spans="1:8" ht="13.50" thickBot="1" customHeight="1">
      <c r="A14" s="14" t="s">
        <v>26</v>
      </c>
      <c r="B14" s="14"/>
      <c r="C14" s="14"/>
      <c r="D14" s="14" t="s">
        <v>27</v>
      </c>
      <c r="E14" s="15">
        <v>1</v>
      </c>
      <c r="F14" s="16" t="s">
        <v>28</v>
      </c>
      <c r="G14" s="17">
        <v>5771.93</v>
      </c>
      <c r="H14" s="17">
        <f ca="1">ROUND(INDIRECT(ADDRESS(ROW()+(0), COLUMN()+(-3), 1))*INDIRECT(ADDRESS(ROW()+(0), COLUMN()+(-1), 1)), 2)</f>
        <v>5771.93</v>
      </c>
    </row>
    <row r="15" spans="1:8" ht="24.00" thickBot="1" customHeight="1">
      <c r="A15" s="14" t="s">
        <v>29</v>
      </c>
      <c r="B15" s="14"/>
      <c r="C15" s="14"/>
      <c r="D15" s="14" t="s">
        <v>30</v>
      </c>
      <c r="E15" s="15">
        <v>1</v>
      </c>
      <c r="F15" s="16" t="s">
        <v>31</v>
      </c>
      <c r="G15" s="17">
        <v>370.68</v>
      </c>
      <c r="H15" s="17">
        <f ca="1">ROUND(INDIRECT(ADDRESS(ROW()+(0), COLUMN()+(-3), 1))*INDIRECT(ADDRESS(ROW()+(0), COLUMN()+(-1), 1)), 2)</f>
        <v>370.68</v>
      </c>
    </row>
    <row r="16" spans="1:8" ht="13.50" thickBot="1" customHeight="1">
      <c r="A16" s="14" t="s">
        <v>32</v>
      </c>
      <c r="B16" s="14"/>
      <c r="C16" s="14"/>
      <c r="D16" s="14" t="s">
        <v>33</v>
      </c>
      <c r="E16" s="15">
        <v>1</v>
      </c>
      <c r="F16" s="16" t="s">
        <v>34</v>
      </c>
      <c r="G16" s="17">
        <v>7229.72</v>
      </c>
      <c r="H16" s="17">
        <f ca="1">ROUND(INDIRECT(ADDRESS(ROW()+(0), COLUMN()+(-3), 1))*INDIRECT(ADDRESS(ROW()+(0), COLUMN()+(-1), 1)), 2)</f>
        <v>7229.72</v>
      </c>
    </row>
    <row r="17" spans="1:8" ht="13.50" thickBot="1" customHeight="1">
      <c r="A17" s="14" t="s">
        <v>35</v>
      </c>
      <c r="B17" s="14"/>
      <c r="C17" s="14"/>
      <c r="D17" s="14" t="s">
        <v>36</v>
      </c>
      <c r="E17" s="15">
        <v>2.4</v>
      </c>
      <c r="F17" s="16" t="s">
        <v>37</v>
      </c>
      <c r="G17" s="17">
        <v>314.54</v>
      </c>
      <c r="H17" s="17">
        <f ca="1">ROUND(INDIRECT(ADDRESS(ROW()+(0), COLUMN()+(-3), 1))*INDIRECT(ADDRESS(ROW()+(0), COLUMN()+(-1), 1)), 2)</f>
        <v>754.9</v>
      </c>
    </row>
    <row r="18" spans="1:8" ht="13.50" thickBot="1" customHeight="1">
      <c r="A18" s="14" t="s">
        <v>38</v>
      </c>
      <c r="B18" s="14"/>
      <c r="C18" s="14"/>
      <c r="D18" s="14" t="s">
        <v>39</v>
      </c>
      <c r="E18" s="15">
        <v>2.4</v>
      </c>
      <c r="F18" s="16" t="s">
        <v>40</v>
      </c>
      <c r="G18" s="17">
        <v>185.99</v>
      </c>
      <c r="H18" s="17">
        <f ca="1">ROUND(INDIRECT(ADDRESS(ROW()+(0), COLUMN()+(-3), 1))*INDIRECT(ADDRESS(ROW()+(0), COLUMN()+(-1), 1)), 2)</f>
        <v>446.38</v>
      </c>
    </row>
    <row r="19" spans="1:8" ht="13.50" thickBot="1" customHeight="1">
      <c r="A19" s="14" t="s">
        <v>41</v>
      </c>
      <c r="B19" s="14"/>
      <c r="C19" s="14"/>
      <c r="D19" s="14" t="s">
        <v>42</v>
      </c>
      <c r="E19" s="15">
        <v>3.597</v>
      </c>
      <c r="F19" s="16" t="s">
        <v>43</v>
      </c>
      <c r="G19" s="17">
        <v>268.63</v>
      </c>
      <c r="H19" s="17">
        <f ca="1">ROUND(INDIRECT(ADDRESS(ROW()+(0), COLUMN()+(-3), 1))*INDIRECT(ADDRESS(ROW()+(0), COLUMN()+(-1), 1)), 2)</f>
        <v>966.26</v>
      </c>
    </row>
    <row r="20" spans="1:8" ht="13.50" thickBot="1" customHeight="1">
      <c r="A20" s="14" t="s">
        <v>44</v>
      </c>
      <c r="B20" s="14"/>
      <c r="C20" s="14"/>
      <c r="D20" s="14" t="s">
        <v>45</v>
      </c>
      <c r="E20" s="15">
        <v>7.058</v>
      </c>
      <c r="F20" s="16" t="s">
        <v>46</v>
      </c>
      <c r="G20" s="17">
        <v>193.46</v>
      </c>
      <c r="H20" s="17">
        <f ca="1">ROUND(INDIRECT(ADDRESS(ROW()+(0), COLUMN()+(-3), 1))*INDIRECT(ADDRESS(ROW()+(0), COLUMN()+(-1), 1)), 2)</f>
        <v>1365.44</v>
      </c>
    </row>
    <row r="21" spans="1:8" ht="13.50" thickBot="1" customHeight="1">
      <c r="A21" s="14" t="s">
        <v>47</v>
      </c>
      <c r="B21" s="14"/>
      <c r="C21" s="14"/>
      <c r="D21" s="14" t="s">
        <v>48</v>
      </c>
      <c r="E21" s="15">
        <v>23.299</v>
      </c>
      <c r="F21" s="16" t="s">
        <v>49</v>
      </c>
      <c r="G21" s="17">
        <v>276.07</v>
      </c>
      <c r="H21" s="17">
        <f ca="1">ROUND(INDIRECT(ADDRESS(ROW()+(0), COLUMN()+(-3), 1))*INDIRECT(ADDRESS(ROW()+(0), COLUMN()+(-1), 1)), 2)</f>
        <v>6432.15</v>
      </c>
    </row>
    <row r="22" spans="1:8" ht="13.50" thickBot="1" customHeight="1">
      <c r="A22" s="14" t="s">
        <v>50</v>
      </c>
      <c r="B22" s="14"/>
      <c r="C22" s="14"/>
      <c r="D22" s="18" t="s">
        <v>51</v>
      </c>
      <c r="E22" s="19">
        <v>11.763</v>
      </c>
      <c r="F22" s="20" t="s">
        <v>52</v>
      </c>
      <c r="G22" s="21">
        <v>200.43</v>
      </c>
      <c r="H22" s="21">
        <f ca="1">ROUND(INDIRECT(ADDRESS(ROW()+(0), COLUMN()+(-3), 1))*INDIRECT(ADDRESS(ROW()+(0), COLUMN()+(-1), 1)), 2)</f>
        <v>2357.66</v>
      </c>
    </row>
    <row r="23" spans="1:8" ht="13.50" thickBot="1" customHeight="1">
      <c r="A23" s="18"/>
      <c r="B23" s="18"/>
      <c r="C23" s="18"/>
      <c r="D23" s="5" t="s">
        <v>53</v>
      </c>
      <c r="E23" s="22">
        <v>4</v>
      </c>
      <c r="F23" s="23" t="s">
        <v>54</v>
      </c>
      <c r="G23"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 2)</f>
        <v>46498.4</v>
      </c>
      <c r="H23" s="24">
        <f ca="1">ROUND(INDIRECT(ADDRESS(ROW()+(0), COLUMN()+(-3), 1))*INDIRECT(ADDRESS(ROW()+(0), COLUMN()+(-1), 1))/100, 2)</f>
        <v>1859.94</v>
      </c>
    </row>
    <row r="24" spans="1:8" ht="13.50" thickBot="1" customHeight="1">
      <c r="A24" s="25" t="s">
        <v>55</v>
      </c>
      <c r="B24" s="25"/>
      <c r="C24" s="25"/>
      <c r="D24" s="26"/>
      <c r="E24" s="26"/>
      <c r="F24" s="27"/>
      <c r="G24" s="25" t="s">
        <v>56</v>
      </c>
      <c r="H24"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 2)</f>
        <v>48358.3</v>
      </c>
    </row>
  </sheetData>
  <mergeCells count="20">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E24"/>
  </mergeCells>
  <pageMargins left="0.147638" right="0.147638" top="0.206693" bottom="0.206693" header="0.0" footer="0.0"/>
  <pageSetup paperSize="9" orientation="portrait"/>
  <rowBreaks count="0" manualBreakCount="0">
    </rowBreaks>
</worksheet>
</file>