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45" windowWidth="18855" windowHeight="11985"/>
  </bookViews>
  <sheets>
    <sheet name="Feuille 1" sheetId="1" r:id="rId1"/>
  </sheets>
  <calcPr calcId="124519"/>
</workbook>
</file>

<file path=xl/sharedStrings.xml><?xml version="1.0" encoding="utf-8"?>
<sst xmlns="http://schemas.openxmlformats.org/spreadsheetml/2006/main" count="36" uniqueCount="36">
  <si>
    <t xml:space="preserve"/>
  </si>
  <si>
    <t xml:space="preserve">TVP220</t>
  </si>
  <si>
    <t xml:space="preserve">U</t>
  </si>
  <si>
    <t xml:space="preserve">Unité eau-eau, pompe à chaleur, pour production d'E.C.S., chauffage et refroidissement.</t>
  </si>
  <si>
    <r>
      <rPr>
        <sz val="8.25"/>
        <color rgb="FF000000"/>
        <rFont val="Arial"/>
        <family val="2"/>
      </rPr>
      <t xml:space="preserve">Pompe à chaleur réversible, eau-eau, pour gaz R-410A, alimentation monophasée à 230 V, classe d'efficacité énergétique en chauffage A++, classe d'efficacité énergétique en E.C.S. A, profil de consommation XL, ballon échangeur d'E.C.S. en acier inoxydable de 171 l, puissance calorifique 5,9 kW, COP 4,6, puissance frigorifique 6,9 kW, EER 5,2, pression sonore 38 dBA, dimensions 1868x595x600 mm, poids 212 kg, avec température de départ jusqu'à 65°C, circuit réfrigérant avec injection de vapeur EVI à rendement élevé, vanne à 4 voies pour inversion de cycle, échangeurs à plaques en acier inoxydable à haute capacité avec injection de liquide, chauffage électrique additionnel de puissance configurable jusqu'à 9 kW, commande, avec contrôle de la température avec sonde extérieure, écran digital, par câble, programmation quotidienne et hebdomadaire, pour le contrôle de plusieurs circuits de chauffage avec des modules et des thermostats additionnels, et module hydraulique avec échangeur à plaques, pour l'approvisionnement énergétique du puits d'eaux souterraines, et pompes de circulation à haute efficacité. Totalement montée, connectée et mise en marche par l'entreprise installatrice pour le contrôle de son bon fonctionnement.</t>
    </r>
    <r>
      <rPr>
        <sz val="8.25"/>
        <color rgb="FF000000"/>
        <rFont val="Arial"/>
        <family val="2"/>
      </rPr>
      <t xml:space="preserve">
</t>
    </r>
  </si>
  <si>
    <t xml:space="preserve">Code interne</t>
  </si>
  <si>
    <t xml:space="preserve">Désignation</t>
  </si>
  <si>
    <t xml:space="preserve">Quantité</t>
  </si>
  <si>
    <t xml:space="preserve">Unité</t>
  </si>
  <si>
    <t xml:space="preserve">Prix unitaire</t>
  </si>
  <si>
    <t xml:space="preserve">Prix total</t>
  </si>
  <si>
    <t xml:space="preserve">mt42vai057d</t>
  </si>
  <si>
    <t xml:space="preserve">Pompe à chaleur réversible, eau-eau, pour gaz R-410A, alimentation monophasée à 230 V, classe d'efficacité énergétique en chauffage A++, classe d'efficacité énergétique en E.C.S. A, profil de consommation XL, ballon échangeur d'E.C.S. en acier inoxydable de 171 l, puissance calorifique 5,9 kW, COP 4,6, puissance frigorifique 6,9 kW, EER 5,2, pression sonore 38 dBA, dimensions 1868x595x600 mm, poids 212 kg, avec température de départ jusqu'à 65°C, circuit réfrigérant avec injection de vapeur EVI à rendement élevé, vanne à 4 voies pour inversion de cycle, échangeurs à plaques en acier inoxydable à haute capacité avec injection de liquide, chauffage électrique additionnel de puissance configurable jusqu'à 9 kW, commande, avec contrôle de la température avec sonde extérieure, écran digital, par câble, programmation quotidienne et hebdomadaire, pour le contrôle de plusieurs circuits de chauffage avec des modules et des thermostats additionnels, et module hydraulique avec échangeur à plaques, pour l'approvisionnement énergétique du puits d'eaux souterraines, et pompes de circulation à haute efficacité.</t>
  </si>
  <si>
    <t xml:space="preserve">U</t>
  </si>
  <si>
    <t xml:space="preserve">mt37www060f</t>
  </si>
  <si>
    <t xml:space="preserve">Clapet antipollution de laiton, avec tamis en acier inoxydable avec perforations de 0,5 mm de diamètre, avec filet de 1 1/4", pour une pression maximale de travail de 16 bar et une température maximale de 110°C.</t>
  </si>
  <si>
    <t xml:space="preserve">U</t>
  </si>
  <si>
    <t xml:space="preserve">mt37www050e</t>
  </si>
  <si>
    <t xml:space="preserve">Manchon antivibration, en caoutchouc, avec filet de 1 1/4", pour une pression maximale de travail de 10 bar.</t>
  </si>
  <si>
    <t xml:space="preserve">U</t>
  </si>
  <si>
    <t xml:space="preserve">mt42www050</t>
  </si>
  <si>
    <t xml:space="preserve">Thermomètre bimétallique, diamètre de sphère de 100 mm, avec prise verticale, avec tube plongeur en 1/2", échelle de température de 0 à 120°C.</t>
  </si>
  <si>
    <t xml:space="preserve">U</t>
  </si>
  <si>
    <t xml:space="preserve">mt37sve010e</t>
  </si>
  <si>
    <t xml:space="preserve">Vanne à sphère en laiton nickelé à visser de 1 1/4".</t>
  </si>
  <si>
    <t xml:space="preserve">U</t>
  </si>
  <si>
    <t xml:space="preserve">mo005</t>
  </si>
  <si>
    <t xml:space="preserve">Compagnon professionnel III/CP2 installateur de climatisation.</t>
  </si>
  <si>
    <t xml:space="preserve">h</t>
  </si>
  <si>
    <t xml:space="preserve">mo104</t>
  </si>
  <si>
    <t xml:space="preserve">Ouvrier professionnel II/OP installateur de climatisation.</t>
  </si>
  <si>
    <t xml:space="preserve">h</t>
  </si>
  <si>
    <t xml:space="preserve">Frais de chantier des unités d'ouvrage</t>
  </si>
  <si>
    <t xml:space="preserve">%</t>
  </si>
  <si>
    <t xml:space="preserve">Coût d'entretien décennal: 783.807,91Rp. les 10 premières années.</t>
  </si>
  <si>
    <t xml:space="preserve">Montant total HT:</t>
  </si>
</sst>
</file>

<file path=xl/styles.xml><?xml version="1.0" encoding="utf-8"?>
<styleSheet xmlns="http://schemas.openxmlformats.org/spreadsheetml/2006/main">
  <numFmts count="2">
    <numFmt numFmtId="200" formatCode="0.000"/>
    <numFmt numFmtId="201" formatCode="0.00"/>
  </numFmts>
  <fonts count="2">
    <font>
      <sz val="8.25"/>
      <color rgb="FF000000"/>
      <name val="Arial"/>
      <family val="2"/>
    </font>
    <font>
      <b/>
      <sz val="8.25"/>
      <color rgb="FF000000"/>
      <name val="Arial"/>
      <family val="2"/>
    </font>
  </fonts>
  <fills count="2">
    <fill>
      <patternFill patternType="none"/>
    </fill>
    <fill>
      <patternFill patternType="gray125"/>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29">
    <xf numFmtId="0" fontId="0" fillId="0" borderId="0" xfId="0" applyFont="1" applyAlignment="1">
      <alignment horizontal="left" vertical="center" wrapText="0"/>
    </xf>
    <xf numFmtId="0" fontId="0"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center" vertical="top" wrapText="1"/>
    </xf>
    <xf numFmtId="0" fontId="0" fillId="0" borderId="0" xfId="0" applyFont="1" applyAlignment="1">
      <alignment horizontal="justify" vertical="top" wrapText="1"/>
    </xf>
    <xf numFmtId="0" fontId="0" fillId="0" borderId="1" xfId="0" applyFont="1" applyAlignment="1">
      <alignment horizontal="left" vertical="top" wrapText="1"/>
    </xf>
    <xf numFmtId="0" fontId="0" fillId="0" borderId="1" xfId="0" applyFont="1" applyAlignment="1">
      <alignment horizontal="center" vertical="bottom" wrapText="1"/>
    </xf>
    <xf numFmtId="0" fontId="0" fillId="0" borderId="2" xfId="0" applyFont="1" applyAlignment="1">
      <alignment horizontal="left" vertical="top" wrapText="1"/>
    </xf>
    <xf numFmtId="200" fontId="0" fillId="0" borderId="0" xfId="0" applyFont="1" applyAlignment="1">
      <alignment horizontal="right" vertical="top" wrapText="1"/>
    </xf>
    <xf numFmtId="200" fontId="0" fillId="0" borderId="2" xfId="0" applyFont="1" applyAlignment="1">
      <alignment horizontal="right" vertical="top" wrapText="1"/>
    </xf>
    <xf numFmtId="0" fontId="0" fillId="0" borderId="0" xfId="0" applyFont="1" applyAlignment="1">
      <alignment horizontal="center" vertical="top" wrapText="1"/>
    </xf>
    <xf numFmtId="0" fontId="0" fillId="0" borderId="2" xfId="0" applyFont="1" applyAlignment="1">
      <alignment horizontal="center" vertical="top" wrapText="1"/>
    </xf>
    <xf numFmtId="201" fontId="0" fillId="0" borderId="0" xfId="0" applyFont="1" applyAlignment="1">
      <alignment horizontal="right" vertical="top" wrapText="1"/>
    </xf>
    <xf numFmtId="201" fontId="0" fillId="0" borderId="2" xfId="0" applyFont="1" applyAlignment="1">
      <alignment horizontal="right" vertical="top" wrapText="1"/>
    </xf>
    <xf numFmtId="0" fontId="0" fillId="0" borderId="3" xfId="0" applyFont="1" applyAlignment="1">
      <alignment horizontal="left" vertical="top" wrapText="1"/>
    </xf>
    <xf numFmtId="200" fontId="0" fillId="0" borderId="3" xfId="0" applyFont="1" applyAlignment="1">
      <alignment horizontal="right" vertical="top" wrapText="1"/>
    </xf>
    <xf numFmtId="0" fontId="0" fillId="0" borderId="3" xfId="0" applyFont="1" applyAlignment="1">
      <alignment horizontal="center" vertical="top" wrapText="1"/>
    </xf>
    <xf numFmtId="201" fontId="0" fillId="0" borderId="3" xfId="0" applyFont="1" applyAlignment="1">
      <alignment horizontal="right" vertical="top" wrapText="1"/>
    </xf>
    <xf numFmtId="0" fontId="0" fillId="0" borderId="4" xfId="0" applyFont="1" applyAlignment="1">
      <alignment horizontal="left" vertical="top" wrapText="1"/>
    </xf>
    <xf numFmtId="200" fontId="0" fillId="0" borderId="4" xfId="0" applyFont="1" applyAlignment="1">
      <alignment horizontal="right" vertical="top" wrapText="1"/>
    </xf>
    <xf numFmtId="0" fontId="0" fillId="0" borderId="4" xfId="0" applyFont="1" applyAlignment="1">
      <alignment horizontal="center" vertical="top" wrapText="1"/>
    </xf>
    <xf numFmtId="201" fontId="0" fillId="0" borderId="4" xfId="0" applyFont="1" applyAlignment="1">
      <alignment horizontal="right" vertical="top" wrapText="1"/>
    </xf>
    <xf numFmtId="200" fontId="0" fillId="0" borderId="1" xfId="0" applyFont="1" applyAlignment="1">
      <alignment horizontal="right" vertical="top" wrapText="1"/>
    </xf>
    <xf numFmtId="0" fontId="0" fillId="0" borderId="1" xfId="0" applyFont="1" applyAlignment="1">
      <alignment horizontal="center" vertical="top" wrapText="1"/>
    </xf>
    <xf numFmtId="201" fontId="0" fillId="0" borderId="1" xfId="0" applyFont="1" applyAlignment="1">
      <alignment horizontal="right" vertical="top" wrapText="1"/>
    </xf>
    <xf numFmtId="0" fontId="0" fillId="0" borderId="5" xfId="0" applyFont="1" applyAlignment="1">
      <alignment horizontal="left" vertical="top" wrapText="1"/>
    </xf>
    <xf numFmtId="0" fontId="0" fillId="0" borderId="6" xfId="0" applyFont="1" applyAlignment="1">
      <alignment horizontal="left" vertical="top" wrapText="1"/>
    </xf>
    <xf numFmtId="0" fontId="0" fillId="0" borderId="7" xfId="0" applyFont="1" applyAlignment="1">
      <alignment horizontal="center" vertical="center" wrapText="1"/>
    </xf>
    <xf numFmtId="201" fontId="0" fillId="0" borderId="7" xfId="0" applyFont="1" applyAlignment="1">
      <alignment horizontal="righ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
    <Relationship Id="rId3" Type="http://schemas.openxmlformats.org/officeDocument/2006/relationships/styles" Target="styles.xml"/>
    <Relationship Id="rId1" Type="http://schemas.openxmlformats.org/officeDocument/2006/relationships/worksheet" Target="worksheets/sheet1.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E200"/>
  <sheetViews>
    <sheetView tabSelected="1" view="pageLayout" workbookViewId="0">
      <selection activeCell="A1" sqref="A1"/>
    </sheetView>
  </sheetViews>
  <sheetFormatPr baseColWidth="10" defaultRowHeight="15"/>
  <cols>
    <col min="1" max="1" width="8.16" customWidth="1"/>
    <col min="2" max="2" width="4.93" customWidth="1"/>
    <col min="3" max="3" width="1.36" customWidth="1"/>
    <col min="4" max="4" width="73.44" customWidth="1"/>
    <col min="5" max="5" width="8.16" customWidth="1"/>
    <col min="6" max="6" width="5.44" customWidth="1"/>
    <col min="7" max="7" width="14.96" customWidth="1"/>
    <col min="8" max="8" width="12.07" customWidth="1"/>
  </cols>
  <sheetData>
    <row r="1" spans="1:1" ht="2.25" thickBot="1" customHeight="1">
      <c r="A1" s="1" t="s">
        <v>0</v>
      </c>
      <c r="B1" s="1"/>
      <c r="C1" s="1"/>
      <c r="D1" s="1"/>
      <c r="E1" s="1"/>
      <c r="F1" s="1"/>
      <c r="G1" s="1"/>
      <c r="H1" s="1"/>
    </row>
    <row r="3" spans="1:8" ht="13.50" thickBot="1" customHeight="1">
      <c r="A3" s="2" t="s">
        <v>1</v>
      </c>
      <c r="B3" s="3" t="s">
        <v>2</v>
      </c>
      <c r="C3" s="2" t="s">
        <v>3</v>
      </c>
      <c r="D3" s="2"/>
      <c r="E3" s="2"/>
      <c r="F3" s="2"/>
      <c r="G3" s="2"/>
      <c r="H3" s="2"/>
    </row>
    <row r="5" spans="1:8" ht="108.00" thickBot="1" customHeight="1">
      <c r="A5" s="5" t="s">
        <v>4</v>
      </c>
      <c r="B5" s="5"/>
      <c r="C5" s="5"/>
      <c r="D5" s="5"/>
      <c r="E5" s="5"/>
      <c r="F5" s="5"/>
      <c r="G5" s="5"/>
      <c r="H5" s="5"/>
    </row>
    <row r="8" spans="1:8" ht="13.50" thickBot="1" customHeight="1">
      <c r="A8" s="6" t="s">
        <v>5</v>
      </c>
      <c r="B8" s="6"/>
      <c r="C8" s="6"/>
      <c r="D8" s="6" t="s">
        <v>6</v>
      </c>
      <c r="E8" s="6" t="s">
        <v>7</v>
      </c>
      <c r="F8" s="6" t="s">
        <v>8</v>
      </c>
      <c r="G8" s="6" t="s">
        <v>9</v>
      </c>
      <c r="H8" s="6" t="s">
        <v>10</v>
      </c>
    </row>
    <row r="9" spans="1:8" ht="150.00" thickBot="1" customHeight="1">
      <c r="A9" s="7" t="s">
        <v>11</v>
      </c>
      <c r="B9" s="7"/>
      <c r="C9" s="7"/>
      <c r="D9" s="7" t="s">
        <v>12</v>
      </c>
      <c r="E9" s="9">
        <v>1</v>
      </c>
      <c r="F9" s="11" t="s">
        <v>13</v>
      </c>
      <c r="G9" s="13">
        <v>1.17698e+06</v>
      </c>
      <c r="H9" s="13">
        <f ca="1">ROUND(INDIRECT(ADDRESS(ROW()+(0), COLUMN()+(-3), 1))*INDIRECT(ADDRESS(ROW()+(0), COLUMN()+(-1), 1)), 2)</f>
        <v>1.17698e+06</v>
      </c>
    </row>
    <row r="10" spans="1:8" ht="34.50" thickBot="1" customHeight="1">
      <c r="A10" s="14" t="s">
        <v>14</v>
      </c>
      <c r="B10" s="14"/>
      <c r="C10" s="14"/>
      <c r="D10" s="14" t="s">
        <v>15</v>
      </c>
      <c r="E10" s="15">
        <v>1</v>
      </c>
      <c r="F10" s="16" t="s">
        <v>16</v>
      </c>
      <c r="G10" s="17">
        <v>1300.88</v>
      </c>
      <c r="H10" s="17">
        <f ca="1">ROUND(INDIRECT(ADDRESS(ROW()+(0), COLUMN()+(-3), 1))*INDIRECT(ADDRESS(ROW()+(0), COLUMN()+(-1), 1)), 2)</f>
        <v>1300.88</v>
      </c>
    </row>
    <row r="11" spans="1:8" ht="24.00" thickBot="1" customHeight="1">
      <c r="A11" s="14" t="s">
        <v>17</v>
      </c>
      <c r="B11" s="14"/>
      <c r="C11" s="14"/>
      <c r="D11" s="14" t="s">
        <v>18</v>
      </c>
      <c r="E11" s="15">
        <v>4</v>
      </c>
      <c r="F11" s="16" t="s">
        <v>19</v>
      </c>
      <c r="G11" s="17">
        <v>2589.91</v>
      </c>
      <c r="H11" s="17">
        <f ca="1">ROUND(INDIRECT(ADDRESS(ROW()+(0), COLUMN()+(-3), 1))*INDIRECT(ADDRESS(ROW()+(0), COLUMN()+(-1), 1)), 2)</f>
        <v>10359.6</v>
      </c>
    </row>
    <row r="12" spans="1:8" ht="24.00" thickBot="1" customHeight="1">
      <c r="A12" s="14" t="s">
        <v>20</v>
      </c>
      <c r="B12" s="14"/>
      <c r="C12" s="14"/>
      <c r="D12" s="14" t="s">
        <v>21</v>
      </c>
      <c r="E12" s="15">
        <v>1</v>
      </c>
      <c r="F12" s="16" t="s">
        <v>22</v>
      </c>
      <c r="G12" s="17">
        <v>3811.35</v>
      </c>
      <c r="H12" s="17">
        <f ca="1">ROUND(INDIRECT(ADDRESS(ROW()+(0), COLUMN()+(-3), 1))*INDIRECT(ADDRESS(ROW()+(0), COLUMN()+(-1), 1)), 2)</f>
        <v>3811.35</v>
      </c>
    </row>
    <row r="13" spans="1:8" ht="13.50" thickBot="1" customHeight="1">
      <c r="A13" s="14" t="s">
        <v>23</v>
      </c>
      <c r="B13" s="14"/>
      <c r="C13" s="14"/>
      <c r="D13" s="14" t="s">
        <v>24</v>
      </c>
      <c r="E13" s="15">
        <v>4</v>
      </c>
      <c r="F13" s="16" t="s">
        <v>25</v>
      </c>
      <c r="G13" s="17">
        <v>1169.25</v>
      </c>
      <c r="H13" s="17">
        <f ca="1">ROUND(INDIRECT(ADDRESS(ROW()+(0), COLUMN()+(-3), 1))*INDIRECT(ADDRESS(ROW()+(0), COLUMN()+(-1), 1)), 2)</f>
        <v>4677</v>
      </c>
    </row>
    <row r="14" spans="1:8" ht="13.50" thickBot="1" customHeight="1">
      <c r="A14" s="14" t="s">
        <v>26</v>
      </c>
      <c r="B14" s="14"/>
      <c r="C14" s="14"/>
      <c r="D14" s="14" t="s">
        <v>27</v>
      </c>
      <c r="E14" s="15">
        <v>7.465</v>
      </c>
      <c r="F14" s="16" t="s">
        <v>28</v>
      </c>
      <c r="G14" s="17">
        <v>276.07</v>
      </c>
      <c r="H14" s="17">
        <f ca="1">ROUND(INDIRECT(ADDRESS(ROW()+(0), COLUMN()+(-3), 1))*INDIRECT(ADDRESS(ROW()+(0), COLUMN()+(-1), 1)), 2)</f>
        <v>2060.86</v>
      </c>
    </row>
    <row r="15" spans="1:8" ht="13.50" thickBot="1" customHeight="1">
      <c r="A15" s="14" t="s">
        <v>29</v>
      </c>
      <c r="B15" s="14"/>
      <c r="C15" s="14"/>
      <c r="D15" s="18" t="s">
        <v>30</v>
      </c>
      <c r="E15" s="19">
        <v>7.465</v>
      </c>
      <c r="F15" s="20" t="s">
        <v>31</v>
      </c>
      <c r="G15" s="21">
        <v>200.43</v>
      </c>
      <c r="H15" s="21">
        <f ca="1">ROUND(INDIRECT(ADDRESS(ROW()+(0), COLUMN()+(-3), 1))*INDIRECT(ADDRESS(ROW()+(0), COLUMN()+(-1), 1)), 2)</f>
        <v>1496.21</v>
      </c>
    </row>
    <row r="16" spans="1:8" ht="13.50" thickBot="1" customHeight="1">
      <c r="A16" s="18"/>
      <c r="B16" s="18"/>
      <c r="C16" s="18"/>
      <c r="D16" s="5" t="s">
        <v>32</v>
      </c>
      <c r="E16" s="22">
        <v>2</v>
      </c>
      <c r="F16" s="23" t="s">
        <v>33</v>
      </c>
      <c r="G16" s="24">
        <f ca="1">ROUND(SUM(INDIRECT(ADDRESS(ROW()+(-1), COLUMN()+(1), 1)),INDIRECT(ADDRESS(ROW()+(-2), COLUMN()+(1), 1)),INDIRECT(ADDRESS(ROW()+(-3), COLUMN()+(1), 1)),INDIRECT(ADDRESS(ROW()+(-4), COLUMN()+(1), 1)),INDIRECT(ADDRESS(ROW()+(-5), COLUMN()+(1), 1)),INDIRECT(ADDRESS(ROW()+(-6), COLUMN()+(1), 1)),INDIRECT(ADDRESS(ROW()+(-7), COLUMN()+(1), 1))), 2)</f>
        <v>1.20069e+06</v>
      </c>
      <c r="H16" s="24">
        <f ca="1">ROUND(INDIRECT(ADDRESS(ROW()+(0), COLUMN()+(-3), 1))*INDIRECT(ADDRESS(ROW()+(0), COLUMN()+(-1), 1))/100, 2)</f>
        <v>24013.7</v>
      </c>
    </row>
    <row r="17" spans="1:8" ht="13.50" thickBot="1" customHeight="1">
      <c r="A17" s="25" t="s">
        <v>34</v>
      </c>
      <c r="B17" s="25"/>
      <c r="C17" s="25"/>
      <c r="D17" s="26"/>
      <c r="E17" s="26"/>
      <c r="F17" s="27"/>
      <c r="G17" s="25" t="s">
        <v>35</v>
      </c>
      <c r="H17" s="28">
        <f ca="1">ROUND(SUM(INDIRECT(ADDRESS(ROW()+(-1), COLUMN()+(0), 1)),INDIRECT(ADDRESS(ROW()+(-2), COLUMN()+(0), 1)),INDIRECT(ADDRESS(ROW()+(-3), COLUMN()+(0), 1)),INDIRECT(ADDRESS(ROW()+(-4), COLUMN()+(0), 1)),INDIRECT(ADDRESS(ROW()+(-5), COLUMN()+(0), 1)),INDIRECT(ADDRESS(ROW()+(-6), COLUMN()+(0), 1)),INDIRECT(ADDRESS(ROW()+(-7), COLUMN()+(0), 1)),INDIRECT(ADDRESS(ROW()+(-8), COLUMN()+(0), 1))), 2)</f>
        <v>1.2247e+06</v>
      </c>
    </row>
  </sheetData>
  <mergeCells count="13">
    <mergeCell ref="A1:H1"/>
    <mergeCell ref="C3:H3"/>
    <mergeCell ref="A5:H5"/>
    <mergeCell ref="A8:C8"/>
    <mergeCell ref="A9:C9"/>
    <mergeCell ref="A10:C10"/>
    <mergeCell ref="A11:C11"/>
    <mergeCell ref="A12:C12"/>
    <mergeCell ref="A13:C13"/>
    <mergeCell ref="A14:C14"/>
    <mergeCell ref="A15:C15"/>
    <mergeCell ref="A16:C16"/>
    <mergeCell ref="A17:E17"/>
  </mergeCells>
  <pageMargins left="0.147638" right="0.147638" top="0.206693" bottom="0.206693" header="0.0" footer="0.0"/>
  <pageSetup paperSize="9" orientation="portrait"/>
  <rowBreaks count="0" manualBreakCount="0">
    </rowBreaks>
</worksheet>
</file>