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<sst xmlns="http://schemas.openxmlformats.org/spreadsheetml/2006/main" count="27" uniqueCount="27">
  <si>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</si>
  <si>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FIU130</t>
  </si>
  <si>
    <t xml:space="preserve">m²</t>
  </si>
  <si>
    <t xml:space="preserve">Isolation thermique continue dans une contrecloison avec des plaques.</t>
  </si>
  <si>
    <r>
      <rPr>
        <sz val="8.25"/>
        <color rgb="FF000000"/>
        <rFont val="Arial"/>
        <family val="2"/>
      </rPr>
      <t xml:space="preserve">Isolation thermique continue dans une contrecloison avec des plaques, constituée de panneau autoportant en laine minérale Arena de haute densité, Arena Plaver "ISOVER", selon NF EN 13162, de 40 mm d'épaisseur, non revêtu, résistance thermique 1,25 m²K/W, conductivité thermique 0,032 W/(mK), placé bord à bord et fixé mécaniquement à la maçonnerie.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</si>
  <si>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</si>
  <si>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</si>
  <si>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</si>
  <si>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</si>
  <si>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</si>
  <si>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</si>
  <si>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mt16lvi030abeq</t>
  </si>
  <si>
    <t xml:space="preserve">Panneau autoportant en laine minérale Arena de haute densité, Arena Plaver "ISOVER", selon NF EN 13162, de 40 mm d'épaisseur, non revêtu, résistance thermique 1,25 m²K/W, conductivité thermique 0,032 W/(mK), Euroclasse A2-s1, d0 de réaction au feu selon NF EN 13501-1, capacité d'absorption d'eau à court terme &lt;=1 kg/m² et coefficient de résistance à la diffusion de la vapeur d'eau 1.</t>
  </si>
  <si>
    <t xml:space="preserve">m²</t>
  </si>
  <si>
    <t xml:space="preserve">mt16aaa020da</t>
  </si>
  <si>
    <t xml:space="preserve">Fixation mécanique pour panneaux isolants de laine de verre, placés directement sur la surface support.</t>
  </si>
  <si>
    <t xml:space="preserve">U</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</si>
  <si>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</si>
  <si>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</si>
  <si>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</si>
  <si>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</si>
  <si>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</si>
  <si>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</si>
  <si>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</si>
  <si>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</si>
  <si>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Coût d'entretien décennal: 14,78Rp.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</si>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</sst>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6.29" customWidth="1"/>
    <col min="3" max="3" width="0.68" customWidth="1"/>
    <col min="4" max="4" width="77.52"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55.50" thickBot="1" customHeight="1">
      <c r="A9" s="7" t="s">
        <v>11</v>
      </c>
      <c r="B9" s="7"/>
      <c r="C9" s="7"/>
      <c r="D9" s="7" t="s">
        <v>12</v>
      </c>
      <c r="E9" s="9">
        <v>1.05</v>
      </c>
      <c r="F9" s="11" t="s">
        <v>13</v>
      </c>
      <c r="G9" s="13">
        <v>836.13</v>
      </c>
      <c r="H9" s="13">
        <f ca="1">ROUND(INDIRECT(ADDRESS(ROW()+(0), COLUMN()+(-3), 1))*INDIRECT(ADDRESS(ROW()+(0), COLUMN()+(-1), 1)), 2)</f>
        <v>877.94</v>
      </c>
    </row>
    <row r="10" spans="1:8" ht="24.00" thickBot="1" customHeight="1">
      <c r="A10" s="14" t="s">
        <v>14</v>
      </c>
      <c r="B10" s="14"/>
      <c r="C10" s="14"/>
      <c r="D10" s="14" t="s">
        <v>15</v>
      </c>
      <c r="E10" s="15">
        <v>3</v>
      </c>
      <c r="F10" s="16" t="s">
        <v>16</v>
      </c>
      <c r="G10" s="17">
        <v>9.75</v>
      </c>
      <c r="H10" s="17">
        <f ca="1">ROUND(INDIRECT(ADDRESS(ROW()+(0), COLUMN()+(-3), 1))*INDIRECT(ADDRESS(ROW()+(0), COLUMN()+(-1), 1)), 2)</f>
        <v>29.25</v>
      </c>
    </row>
    <row r="11" spans="1:8" ht="13.50" thickBot="1" customHeight="1">
      <c r="A11" s="14" t="s">
        <v>17</v>
      </c>
      <c r="B11" s="14"/>
      <c r="C11" s="14"/>
      <c r="D11" s="14" t="s">
        <v>18</v>
      </c>
      <c r="E11" s="15">
        <v>0.124</v>
      </c>
      <c r="F11" s="16" t="s">
        <v>19</v>
      </c>
      <c r="G11" s="17">
        <v>276.07</v>
      </c>
      <c r="H11" s="17">
        <f ca="1">ROUND(INDIRECT(ADDRESS(ROW()+(0), COLUMN()+(-3), 1))*INDIRECT(ADDRESS(ROW()+(0), COLUMN()+(-1), 1)), 2)</f>
        <v>34.23</v>
      </c>
    </row>
    <row r="12" spans="1:8" ht="13.50" thickBot="1" customHeight="1">
      <c r="A12" s="14" t="s">
        <v>20</v>
      </c>
      <c r="B12" s="14"/>
      <c r="C12" s="14"/>
      <c r="D12" s="18" t="s">
        <v>21</v>
      </c>
      <c r="E12" s="19">
        <v>0.124</v>
      </c>
      <c r="F12" s="20" t="s">
        <v>22</v>
      </c>
      <c r="G12" s="21">
        <v>200.8</v>
      </c>
      <c r="H12" s="21">
        <f ca="1">ROUND(INDIRECT(ADDRESS(ROW()+(0), COLUMN()+(-3), 1))*INDIRECT(ADDRESS(ROW()+(0), COLUMN()+(-1), 1)), 2)</f>
        <v>24.9</v>
      </c>
    </row>
    <row r="13" spans="1:8" ht="13.50" thickBot="1" customHeight="1">
      <c r="A13" s="18"/>
      <c r="B13" s="18"/>
      <c r="C13" s="18"/>
      <c r="D13" s="5" t="s">
        <v>23</v>
      </c>
      <c r="E13" s="22">
        <v>2</v>
      </c>
      <c r="F13" s="23" t="s">
        <v>24</v>
      </c>
      <c r="G13" s="24">
        <f ca="1">ROUND(SUM(INDIRECT(ADDRESS(ROW()+(-1), COLUMN()+(1), 1)),INDIRECT(ADDRESS(ROW()+(-2), COLUMN()+(1), 1)),INDIRECT(ADDRESS(ROW()+(-3), COLUMN()+(1), 1)),INDIRECT(ADDRESS(ROW()+(-4), COLUMN()+(1), 1))), 2)</f>
        <v>966.32</v>
      </c>
      <c r="H13" s="24">
        <f ca="1">ROUND(INDIRECT(ADDRESS(ROW()+(0), COLUMN()+(-3), 1))*INDIRECT(ADDRESS(ROW()+(0), COLUMN()+(-1), 1))/100, 2)</f>
        <v>19.33</v>
      </c>
    </row>
    <row r="14" spans="1:8" ht="13.50" thickBot="1" customHeight="1">
      <c r="A14" s="25" t="s">
        <v>25</v>
      </c>
      <c r="B14" s="25"/>
      <c r="C14" s="25"/>
      <c r="D14" s="26"/>
      <c r="E14" s="26"/>
      <c r="F14" s="27"/>
      <c r="G14" s="25" t="s">
        <v>26</v>
      </c>
      <c r="H14" s="28">
        <f ca="1">ROUND(SUM(INDIRECT(ADDRESS(ROW()+(-1), COLUMN()+(0), 1)),INDIRECT(ADDRESS(ROW()+(-2), COLUMN()+(0), 1)),INDIRECT(ADDRESS(ROW()+(-3), COLUMN()+(0), 1)),INDIRECT(ADDRESS(ROW()+(-4), COLUMN()+(0), 1)),INDIRECT(ADDRESS(ROW()+(-5), COLUMN()+(0), 1))), 2)</f>
        <v>985.65</v>
      </c>
    </row>
  </sheetData>
  <mergeCells count="10">
    <mergeCell ref="A1:H1"/>
    <mergeCell ref="C3:H3"/>
    <mergeCell ref="A5:H5"/>
    <mergeCell ref="A8:C8"/>
    <mergeCell ref="A9:C9"/>
    <mergeCell ref="A10:C10"/>
    <mergeCell ref="A11:C11"/>
    <mergeCell ref="A12:C12"/>
    <mergeCell ref="A13:C13"/>
    <mergeCell ref="A14:E14"/>
  </mergeCells>
  <pageMargins left="0.147638" right="0.147638" top="0.206693" bottom="0.206693" header="0.0" footer="0.0"/>
  <pageSetup paperSize="9" orientation="portrait"/>
  <rowBreaks count="0" manualBreakCount="0">
    </rowBreaks>
</worksheet>
</file>