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<sst xmlns="http://schemas.openxmlformats.org/spreadsheetml/2006/main" count="45" uniqueCount="45">
  <si>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</si>
  <si>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GFB020</t>
  </si>
  <si>
    <t xml:space="preserve">m²</t>
  </si>
  <si>
    <t xml:space="preserve">Barrette en béton armé, sans boues.</t>
  </si>
  <si>
    <r>
      <rPr>
        <sz val="8.25"/>
        <color rgb="FF000000"/>
        <rFont val="Arial"/>
        <family val="2"/>
      </rPr>
      <t xml:space="preserve">Barrette en béton armé "PANTALLAX", de 26 cm d'épaisseur, avec une largeur de 80 à 300 cm et allant jusqu'à 6 m de profondeur, ou jusqu'à rencontrer de la roche ou des couches dures de terrain, dans un terrain cohésif stable sans rejet dans le SPT, sans utilisation de boues thixotropiques; réalisé avec béton prêt à l'emploi BCN: CPJ-CEM II/A 32,5 - Fl - B 30 - 5/15 - E: 2a - BA - destiné à être pompé - P 18-305, coulage depuis le camion, bétonné en continu à sec à l'aide d'un tube plongeur, et acier Fe E 500, avec une quantité approximative de 30 kg/m². Comprend le fil de fer à lier et les séparateurs. Le prix comprend le ferraillage de l'armature (coupe, façonnage et assemblage des éléments) sur l'aire de ferraillage en chantier et la pose en coffrage sur site.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</si>
  <si>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</si>
  <si>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</si>
  <si>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</si>
  <si>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</si>
  <si>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</si>
  <si>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</si>
  <si>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mt07aco020j</t>
  </si>
  <si>
    <t xml:space="preserve">Séparateur homologué pour parois moulées.</t>
  </si>
  <si>
    <t xml:space="preserve">U</t>
  </si>
  <si>
    <t xml:space="preserve">mt07aco055e</t>
  </si>
  <si>
    <t xml:space="preserve">Barres en acier haute adhérence, Fe E 500, de divers diamètres.</t>
  </si>
  <si>
    <t xml:space="preserve">kg</t>
  </si>
  <si>
    <t xml:space="preserve">mt08var050</t>
  </si>
  <si>
    <t xml:space="preserve">Fil de fer galvanisé pour attacher, de 1,30 mm de diamètre.</t>
  </si>
  <si>
    <t xml:space="preserve">kg</t>
  </si>
  <si>
    <t xml:space="preserve">mt10haf040vbga</t>
  </si>
  <si>
    <t xml:space="preserve">Béton prêt à l'emploi BCN: CPJ-CEM II/A 32,5 - Fl - B 30 - 5/15 - E: 2a - BA - destiné à être pompé - P 18-305.</t>
  </si>
  <si>
    <t xml:space="preserve">m³</t>
  </si>
  <si>
    <t xml:space="preserve">mq03pae060am</t>
  </si>
  <si>
    <t xml:space="preserve">Matériel pour excavation d'une paroi moulée de 26 cm d'épaisseur et jusqu'à 6 m de profondeur, excavation sans utilisation de boues thixotropiques, en terrain cohésif stable sans rejet dans le SPT.</t>
  </si>
  <si>
    <t xml:space="preserve">h</t>
  </si>
  <si>
    <t xml:space="preserve">mq07gte010c</t>
  </si>
  <si>
    <t xml:space="preserve">Grue autopropulsée à bras télescopique avec une capacité d'élévation de 30 t et 27 m de hauteur maximale de travail.</t>
  </si>
  <si>
    <t xml:space="preserve">h</t>
  </si>
  <si>
    <t xml:space="preserve">mo043</t>
  </si>
  <si>
    <t xml:space="preserve">Compagnon professionnel III/CP2 ferrailleur.</t>
  </si>
  <si>
    <t xml:space="preserve">h</t>
  </si>
  <si>
    <t xml:space="preserve">mo090</t>
  </si>
  <si>
    <t xml:space="preserve">Ouvrier professionnel II/OP ferrailleur.</t>
  </si>
  <si>
    <t xml:space="preserve">h</t>
  </si>
  <si>
    <t xml:space="preserve">mo045</t>
  </si>
  <si>
    <t xml:space="preserve">Compagnon professionnel III/CP2 bétonneur.</t>
  </si>
  <si>
    <t xml:space="preserve">h</t>
  </si>
  <si>
    <t xml:space="preserve">mo092</t>
  </si>
  <si>
    <t xml:space="preserve">Ouvrier professionnel II/OP bétonneur.</t>
  </si>
  <si>
    <t xml:space="preserve">h</t>
  </si>
  <si>
    <t xml:space="preserve">Frais de chantier des unités d'ouvrage</t>
  </si>
  <si>
    <t xml:space="preserve">%</t>
  </si>
  <si>
    <t xml:space="preserve">Coût d'entretien décennal: 245,98Rp.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</si>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</sst>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0.85" customWidth="1"/>
    <col min="4" max="4" width="76.33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2</v>
      </c>
      <c r="F9" s="11" t="s">
        <v>13</v>
      </c>
      <c r="G9" s="13">
        <v>6.66</v>
      </c>
      <c r="H9" s="13">
        <f ca="1">ROUND(INDIRECT(ADDRESS(ROW()+(0), COLUMN()+(-3), 1))*INDIRECT(ADDRESS(ROW()+(0), COLUMN()+(-1), 1)), 2)</f>
        <v>13.32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31.5</v>
      </c>
      <c r="F10" s="16" t="s">
        <v>16</v>
      </c>
      <c r="G10" s="17">
        <v>61.91</v>
      </c>
      <c r="H10" s="17">
        <f ca="1">ROUND(INDIRECT(ADDRESS(ROW()+(0), COLUMN()+(-3), 1))*INDIRECT(ADDRESS(ROW()+(0), COLUMN()+(-1), 1)), 2)</f>
        <v>1950.17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0.33</v>
      </c>
      <c r="F11" s="16" t="s">
        <v>19</v>
      </c>
      <c r="G11" s="17">
        <v>89.47</v>
      </c>
      <c r="H11" s="17">
        <f ca="1">ROUND(INDIRECT(ADDRESS(ROW()+(0), COLUMN()+(-3), 1))*INDIRECT(ADDRESS(ROW()+(0), COLUMN()+(-1), 1)), 2)</f>
        <v>29.53</v>
      </c>
    </row>
    <row r="12" spans="1:8" ht="24.00" thickBot="1" customHeight="1">
      <c r="A12" s="14" t="s">
        <v>20</v>
      </c>
      <c r="B12" s="14"/>
      <c r="C12" s="14"/>
      <c r="D12" s="14" t="s">
        <v>21</v>
      </c>
      <c r="E12" s="15">
        <v>0.33</v>
      </c>
      <c r="F12" s="16" t="s">
        <v>22</v>
      </c>
      <c r="G12" s="17">
        <v>6958.35</v>
      </c>
      <c r="H12" s="17">
        <f ca="1">ROUND(INDIRECT(ADDRESS(ROW()+(0), COLUMN()+(-3), 1))*INDIRECT(ADDRESS(ROW()+(0), COLUMN()+(-1), 1)), 2)</f>
        <v>2296.26</v>
      </c>
    </row>
    <row r="13" spans="1:8" ht="34.50" thickBot="1" customHeight="1">
      <c r="A13" s="14" t="s">
        <v>23</v>
      </c>
      <c r="B13" s="14"/>
      <c r="C13" s="14"/>
      <c r="D13" s="14" t="s">
        <v>24</v>
      </c>
      <c r="E13" s="15">
        <v>0.495</v>
      </c>
      <c r="F13" s="16" t="s">
        <v>25</v>
      </c>
      <c r="G13" s="17">
        <v>2370.46</v>
      </c>
      <c r="H13" s="17">
        <f ca="1">ROUND(INDIRECT(ADDRESS(ROW()+(0), COLUMN()+(-3), 1))*INDIRECT(ADDRESS(ROW()+(0), COLUMN()+(-1), 1)), 2)</f>
        <v>1173.38</v>
      </c>
    </row>
    <row r="14" spans="1:8" ht="24.00" thickBot="1" customHeight="1">
      <c r="A14" s="14" t="s">
        <v>26</v>
      </c>
      <c r="B14" s="14"/>
      <c r="C14" s="14"/>
      <c r="D14" s="14" t="s">
        <v>27</v>
      </c>
      <c r="E14" s="15">
        <v>0.1</v>
      </c>
      <c r="F14" s="16" t="s">
        <v>28</v>
      </c>
      <c r="G14" s="17">
        <v>3054.25</v>
      </c>
      <c r="H14" s="17">
        <f ca="1">ROUND(INDIRECT(ADDRESS(ROW()+(0), COLUMN()+(-3), 1))*INDIRECT(ADDRESS(ROW()+(0), COLUMN()+(-1), 1)), 2)</f>
        <v>305.43</v>
      </c>
    </row>
    <row r="15" spans="1:8" ht="13.50" thickBot="1" customHeight="1">
      <c r="A15" s="14" t="s">
        <v>29</v>
      </c>
      <c r="B15" s="14"/>
      <c r="C15" s="14"/>
      <c r="D15" s="14" t="s">
        <v>30</v>
      </c>
      <c r="E15" s="15">
        <v>0.299</v>
      </c>
      <c r="F15" s="16" t="s">
        <v>31</v>
      </c>
      <c r="G15" s="17">
        <v>279.56</v>
      </c>
      <c r="H15" s="17">
        <f ca="1">ROUND(INDIRECT(ADDRESS(ROW()+(0), COLUMN()+(-3), 1))*INDIRECT(ADDRESS(ROW()+(0), COLUMN()+(-1), 1)), 2)</f>
        <v>83.59</v>
      </c>
    </row>
    <row r="16" spans="1:8" ht="13.50" thickBot="1" customHeight="1">
      <c r="A16" s="14" t="s">
        <v>32</v>
      </c>
      <c r="B16" s="14"/>
      <c r="C16" s="14"/>
      <c r="D16" s="14" t="s">
        <v>33</v>
      </c>
      <c r="E16" s="15">
        <v>0.411</v>
      </c>
      <c r="F16" s="16" t="s">
        <v>34</v>
      </c>
      <c r="G16" s="17">
        <v>208.85</v>
      </c>
      <c r="H16" s="17">
        <f ca="1">ROUND(INDIRECT(ADDRESS(ROW()+(0), COLUMN()+(-3), 1))*INDIRECT(ADDRESS(ROW()+(0), COLUMN()+(-1), 1)), 2)</f>
        <v>85.84</v>
      </c>
    </row>
    <row r="17" spans="1:8" ht="13.50" thickBot="1" customHeight="1">
      <c r="A17" s="14" t="s">
        <v>35</v>
      </c>
      <c r="B17" s="14"/>
      <c r="C17" s="14"/>
      <c r="D17" s="14" t="s">
        <v>36</v>
      </c>
      <c r="E17" s="15">
        <v>0.082</v>
      </c>
      <c r="F17" s="16" t="s">
        <v>37</v>
      </c>
      <c r="G17" s="17">
        <v>279.56</v>
      </c>
      <c r="H17" s="17">
        <f ca="1">ROUND(INDIRECT(ADDRESS(ROW()+(0), COLUMN()+(-3), 1))*INDIRECT(ADDRESS(ROW()+(0), COLUMN()+(-1), 1)), 2)</f>
        <v>22.92</v>
      </c>
    </row>
    <row r="18" spans="1:8" ht="13.50" thickBot="1" customHeight="1">
      <c r="A18" s="14" t="s">
        <v>38</v>
      </c>
      <c r="B18" s="14"/>
      <c r="C18" s="14"/>
      <c r="D18" s="18" t="s">
        <v>39</v>
      </c>
      <c r="E18" s="19">
        <v>0.328</v>
      </c>
      <c r="F18" s="20" t="s">
        <v>40</v>
      </c>
      <c r="G18" s="21">
        <v>208.85</v>
      </c>
      <c r="H18" s="21">
        <f ca="1">ROUND(INDIRECT(ADDRESS(ROW()+(0), COLUMN()+(-3), 1))*INDIRECT(ADDRESS(ROW()+(0), COLUMN()+(-1), 1)), 2)</f>
        <v>68.5</v>
      </c>
    </row>
    <row r="19" spans="1:8" ht="13.50" thickBot="1" customHeight="1">
      <c r="A19" s="18"/>
      <c r="B19" s="18"/>
      <c r="C19" s="18"/>
      <c r="D19" s="5" t="s">
        <v>41</v>
      </c>
      <c r="E19" s="22">
        <v>2</v>
      </c>
      <c r="F19" s="23" t="s">
        <v>42</v>
      </c>
      <c r="G19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6028.94</v>
      </c>
      <c r="H19" s="24">
        <f ca="1">ROUND(INDIRECT(ADDRESS(ROW()+(0), COLUMN()+(-3), 1))*INDIRECT(ADDRESS(ROW()+(0), COLUMN()+(-1), 1))/100, 2)</f>
        <v>120.58</v>
      </c>
    </row>
    <row r="20" spans="1:8" ht="13.50" thickBot="1" customHeight="1">
      <c r="A20" s="25" t="s">
        <v>43</v>
      </c>
      <c r="B20" s="25"/>
      <c r="C20" s="25"/>
      <c r="D20" s="26"/>
      <c r="E20" s="26"/>
      <c r="F20" s="27"/>
      <c r="G20" s="25" t="s">
        <v>44</v>
      </c>
      <c r="H20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6149.52</v>
      </c>
    </row>
  </sheetData>
  <mergeCells count="16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E20"/>
  </mergeCells>
  <pageMargins left="0.147638" right="0.147638" top="0.206693" bottom="0.206693" header="0.0" footer="0.0"/>
  <pageSetup paperSize="9" orientation="portrait"/>
  <rowBreaks count="0" manualBreakCount="0">
    </rowBreaks>
</worksheet>
</file>