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<sst xmlns="http://schemas.openxmlformats.org/spreadsheetml/2006/main" count="33" uniqueCount="33">
  <si>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</si>
  <si>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ALM030</t>
  </si>
  <si>
    <t xml:space="preserve">m²</t>
  </si>
  <si>
    <t xml:space="preserve">Mur en gabions pour clôture.</t>
  </si>
  <si>
    <r>
      <rPr>
        <sz val="8.25"/>
        <color rgb="FF000000"/>
        <rFont val="Arial"/>
        <family val="2"/>
      </rPr>
      <t xml:space="preserve">Clôture constituée de mur en gabions avec deux faces apparentes constitué de gabion de 2000x1000x250 mm en treillis soudé, en fil de fer galvanisé, de 3,5 à 6 mm de diamètre, avec une ouverture de maille de 25x100 mm sur toutes les faces, avec une résistance à la corrosion en brouillard salin supérieure à 3000 heures et une résistance minimale à la traction du fil de fer de 450 N/mm²; et remplissage avec des moyens mécaniques avec pierre calcaire, de granulométrie comprise entre 150 et 200 mm. Le prix ne comprend pas la fondation.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</si>
  <si>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</si>
  <si>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</si>
  <si>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</si>
  <si>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</si>
  <si>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</si>
  <si>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</si>
  <si>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mt07etf035a</t>
  </si>
  <si>
    <t xml:space="preserve">Gabion de 2000x1000x250 mm en treillis soudé, en fil de fer galvanisé, selon NF EN 10244-2, de 3,5 à 6 mm de diamètre, avec une ouverture de maille de 25x100 mm sur toutes les faces, avec une résistance à la corrosion en brouillard salin supérieure à 3000 heures selon NF EN ISO 10289 et NF EN ISO 9227 et une résistance minimale à la traction du fil de fer de 450 N/mm² selon NF EN 10223-8 et deux tubes creux en acier de 60 mm de diamètre pour leur ancrage dans la fondation.</t>
  </si>
  <si>
    <t xml:space="preserve">U</t>
  </si>
  <si>
    <t xml:space="preserve">mt06psm010b</t>
  </si>
  <si>
    <t xml:space="preserve">Pierre calcaire de granulométrie comprise entre 150 et 200 mm, avec usure à l'essai Los Angeles &lt; 50.</t>
  </si>
  <si>
    <t xml:space="preserve">m³</t>
  </si>
  <si>
    <t xml:space="preserve">mq01exn020a</t>
  </si>
  <si>
    <t xml:space="preserve">Rétro-pelleteuse hydraulique sur pneus, de 105 kW.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</si>
  <si>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</si>
  <si>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</si>
  <si>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</si>
  <si>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</si>
  <si>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</si>
  <si>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</si>
  <si>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</si>
  <si>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</si>
  <si>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</si>
  <si>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</si>
  <si>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</si>
  <si>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</si>
  <si>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656,27Rp.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</si>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</sst>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0.5</v>
      </c>
      <c r="F9" s="11" t="s">
        <v>13</v>
      </c>
      <c r="G9" s="13">
        <v>6556.76</v>
      </c>
      <c r="H9" s="13">
        <f ca="1">ROUND(INDIRECT(ADDRESS(ROW()+(0), COLUMN()+(-3), 1))*INDIRECT(ADDRESS(ROW()+(0), COLUMN()+(-1), 1)), 2)</f>
        <v>3278.38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0.275</v>
      </c>
      <c r="F10" s="16" t="s">
        <v>16</v>
      </c>
      <c r="G10" s="17">
        <v>856.58</v>
      </c>
      <c r="H10" s="17">
        <f ca="1">ROUND(INDIRECT(ADDRESS(ROW()+(0), COLUMN()+(-3), 1))*INDIRECT(ADDRESS(ROW()+(0), COLUMN()+(-1), 1)), 2)</f>
        <v>235.56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1.275</v>
      </c>
      <c r="F11" s="16" t="s">
        <v>19</v>
      </c>
      <c r="G11" s="17">
        <v>2112.9</v>
      </c>
      <c r="H11" s="17">
        <f ca="1">ROUND(INDIRECT(ADDRESS(ROW()+(0), COLUMN()+(-3), 1))*INDIRECT(ADDRESS(ROW()+(0), COLUMN()+(-1), 1)), 2)</f>
        <v>2693.95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1.275</v>
      </c>
      <c r="F12" s="16" t="s">
        <v>22</v>
      </c>
      <c r="G12" s="17">
        <v>1831.18</v>
      </c>
      <c r="H12" s="17">
        <f ca="1">ROUND(INDIRECT(ADDRESS(ROW()+(0), COLUMN()+(-3), 1))*INDIRECT(ADDRESS(ROW()+(0), COLUMN()+(-1), 1)), 2)</f>
        <v>2334.75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1.382</v>
      </c>
      <c r="F13" s="16" t="s">
        <v>25</v>
      </c>
      <c r="G13" s="17">
        <v>268.63</v>
      </c>
      <c r="H13" s="17">
        <f ca="1">ROUND(INDIRECT(ADDRESS(ROW()+(0), COLUMN()+(-3), 1))*INDIRECT(ADDRESS(ROW()+(0), COLUMN()+(-1), 1)), 2)</f>
        <v>371.25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1.382</v>
      </c>
      <c r="F14" s="20" t="s">
        <v>28</v>
      </c>
      <c r="G14" s="21">
        <v>200.8</v>
      </c>
      <c r="H14" s="21">
        <f ca="1">ROUND(INDIRECT(ADDRESS(ROW()+(0), COLUMN()+(-3), 1))*INDIRECT(ADDRESS(ROW()+(0), COLUMN()+(-1), 1)), 2)</f>
        <v>277.51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9191.4</v>
      </c>
      <c r="H15" s="24">
        <f ca="1">ROUND(INDIRECT(ADDRESS(ROW()+(0), COLUMN()+(-3), 1))*INDIRECT(ADDRESS(ROW()+(0), COLUMN()+(-1), 1))/100, 2)</f>
        <v>183.83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9375.23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