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<sst xmlns="http://schemas.openxmlformats.org/spreadsheetml/2006/main" count="29" uniqueCount="29">
  <si>
    <t xml:space="preserve"/>
  </si>
  <si>
    <t xml:space="preserve">EIL020</t>
  </si>
  <si>
    <t xml:space="preserve">m²</t>
  </si>
  <si>
    <t xml:space="preserve">Isolation thermique verticale des dallages en contact avec le terrain, avec du polystyrène extrudé.</t>
  </si>
  <si>
    <r>
      <rPr>
        <sz val="8.25"/>
        <color rgb="FF000000"/>
        <rFont val="Arial"/>
        <family val="2"/>
      </rPr>
      <t xml:space="preserve">Isolation thermique verticale des dallages en contact avec le terrain, constituée de panneau rigide en polystyrène extrudé, à surface lisse et usinage latéral à feuillures mi-bois, de 40 mm d'épaisseur, résistance à la compression &gt;= 300 kPa, résistance thermique 1,2 m²K/W, conductivité thermique 0,033 W/(mK), placé bord à bord dans le périmètre du dallage, simplement appuyé, recouvert avec film de polyéthylène de 0,2 mm d'épaisseur, préparé pour recevoir un dallage en béton. Comprend le ruban autoadhésif pour le scellement des joints.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</si>
  <si>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</si>
  <si>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</si>
  <si>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</si>
  <si>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</si>
  <si>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</si>
  <si>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</si>
  <si>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mt16pxa010aaq</t>
  </si>
  <si>
    <t xml:space="preserve">Panneau rigide en polystyrène extrudé, selon NF EN 13164, à surface lisse et usinage latéral à feuillures mi-bois, de 40 mm d'épaisseur, résistance à la compression &gt;= 300 kPa, résistance thermique 1,2 m²K/W, conductivité thermique 0,033 W/(mK), Euroclasse E de réaction au feu selon NF EN 13501-1, avec code de désignation XPS-EN 13164-T1-CS(10/Y)300-DS(70,90)-DLT(2)5-CC(2/1,5/50)125-WL(T)0,7-WD(V)3-FTCD1.</t>
  </si>
  <si>
    <t xml:space="preserve">m²</t>
  </si>
  <si>
    <t xml:space="preserve">mt16png010d</t>
  </si>
  <si>
    <t xml:space="preserve">Film de polyéthylène de 0,2 mm d'épaisseur et 184 g/m² de masse surfacique.</t>
  </si>
  <si>
    <t xml:space="preserve">m²</t>
  </si>
  <si>
    <t xml:space="preserve">mt16aaa030</t>
  </si>
  <si>
    <t xml:space="preserve">Ruban autoadhésif pour le scellement des joints.</t>
  </si>
  <si>
    <t xml:space="preserve">m</t>
  </si>
  <si>
    <t xml:space="preserve">mo054</t>
  </si>
  <si>
    <t xml:space="preserve">Compagnon professionnel III/CP2 poseur d'isolants rigides ou flexibles.</t>
  </si>
  <si>
    <t xml:space="preserve">h</t>
  </si>
  <si>
    <t xml:space="preserve">mo101</t>
  </si>
  <si>
    <t xml:space="preserve">Ouvrier professionnel II/OP poseur d'isolants rigides ou flexibles.</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</si>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</sst>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6.29" customWidth="1"/>
    <col min="3" max="3" width="1.02" customWidth="1"/>
    <col min="4" max="4" width="77.18"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55.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55.50" thickBot="1" customHeight="1">
      <c r="A9" s="7" t="s">
        <v>11</v>
      </c>
      <c r="B9" s="7"/>
      <c r="C9" s="7"/>
      <c r="D9" s="7" t="s">
        <v>12</v>
      </c>
      <c r="E9" s="9">
        <v>1.1</v>
      </c>
      <c r="F9" s="11" t="s">
        <v>13</v>
      </c>
      <c r="G9" s="13">
        <v>547.25</v>
      </c>
      <c r="H9" s="13">
        <f ca="1">ROUND(INDIRECT(ADDRESS(ROW()+(0), COLUMN()+(-3), 1))*INDIRECT(ADDRESS(ROW()+(0), COLUMN()+(-1), 1)), 2)</f>
        <v>601.98</v>
      </c>
    </row>
    <row r="10" spans="1:8" ht="13.50" thickBot="1" customHeight="1">
      <c r="A10" s="14" t="s">
        <v>14</v>
      </c>
      <c r="B10" s="14"/>
      <c r="C10" s="14"/>
      <c r="D10" s="14" t="s">
        <v>15</v>
      </c>
      <c r="E10" s="15">
        <v>1.1</v>
      </c>
      <c r="F10" s="16" t="s">
        <v>16</v>
      </c>
      <c r="G10" s="17">
        <v>28.57</v>
      </c>
      <c r="H10" s="17">
        <f ca="1">ROUND(INDIRECT(ADDRESS(ROW()+(0), COLUMN()+(-3), 1))*INDIRECT(ADDRESS(ROW()+(0), COLUMN()+(-1), 1)), 2)</f>
        <v>31.43</v>
      </c>
    </row>
    <row r="11" spans="1:8" ht="13.50" thickBot="1" customHeight="1">
      <c r="A11" s="14" t="s">
        <v>17</v>
      </c>
      <c r="B11" s="14"/>
      <c r="C11" s="14"/>
      <c r="D11" s="14" t="s">
        <v>18</v>
      </c>
      <c r="E11" s="15">
        <v>0.4</v>
      </c>
      <c r="F11" s="16" t="s">
        <v>19</v>
      </c>
      <c r="G11" s="17">
        <v>20.9</v>
      </c>
      <c r="H11" s="17">
        <f ca="1">ROUND(INDIRECT(ADDRESS(ROW()+(0), COLUMN()+(-3), 1))*INDIRECT(ADDRESS(ROW()+(0), COLUMN()+(-1), 1)), 2)</f>
        <v>8.36</v>
      </c>
    </row>
    <row r="12" spans="1:8" ht="13.50" thickBot="1" customHeight="1">
      <c r="A12" s="14" t="s">
        <v>20</v>
      </c>
      <c r="B12" s="14"/>
      <c r="C12" s="14"/>
      <c r="D12" s="14" t="s">
        <v>21</v>
      </c>
      <c r="E12" s="15">
        <v>0.21</v>
      </c>
      <c r="F12" s="16" t="s">
        <v>22</v>
      </c>
      <c r="G12" s="17">
        <v>276.07</v>
      </c>
      <c r="H12" s="17">
        <f ca="1">ROUND(INDIRECT(ADDRESS(ROW()+(0), COLUMN()+(-3), 1))*INDIRECT(ADDRESS(ROW()+(0), COLUMN()+(-1), 1)), 2)</f>
        <v>57.97</v>
      </c>
    </row>
    <row r="13" spans="1:8" ht="13.50" thickBot="1" customHeight="1">
      <c r="A13" s="14" t="s">
        <v>23</v>
      </c>
      <c r="B13" s="14"/>
      <c r="C13" s="14"/>
      <c r="D13" s="18" t="s">
        <v>24</v>
      </c>
      <c r="E13" s="19">
        <v>0.21</v>
      </c>
      <c r="F13" s="20" t="s">
        <v>25</v>
      </c>
      <c r="G13" s="21">
        <v>200.8</v>
      </c>
      <c r="H13" s="21">
        <f ca="1">ROUND(INDIRECT(ADDRESS(ROW()+(0), COLUMN()+(-3), 1))*INDIRECT(ADDRESS(ROW()+(0), COLUMN()+(-1), 1)), 2)</f>
        <v>42.17</v>
      </c>
    </row>
    <row r="14" spans="1:8" ht="13.50" thickBot="1" customHeight="1">
      <c r="A14" s="18"/>
      <c r="B14" s="18"/>
      <c r="C14" s="18"/>
      <c r="D14" s="5" t="s">
        <v>26</v>
      </c>
      <c r="E14" s="22">
        <v>2</v>
      </c>
      <c r="F14" s="23" t="s">
        <v>27</v>
      </c>
      <c r="G14" s="24">
        <f ca="1">ROUND(SUM(INDIRECT(ADDRESS(ROW()+(-1), COLUMN()+(1), 1)),INDIRECT(ADDRESS(ROW()+(-2), COLUMN()+(1), 1)),INDIRECT(ADDRESS(ROW()+(-3), COLUMN()+(1), 1)),INDIRECT(ADDRESS(ROW()+(-4), COLUMN()+(1), 1)),INDIRECT(ADDRESS(ROW()+(-5), COLUMN()+(1), 1))), 2)</f>
        <v>741.91</v>
      </c>
      <c r="H14" s="24">
        <f ca="1">ROUND(INDIRECT(ADDRESS(ROW()+(0), COLUMN()+(-3), 1))*INDIRECT(ADDRESS(ROW()+(0), COLUMN()+(-1), 1))/100, 2)</f>
        <v>14.84</v>
      </c>
    </row>
    <row r="15" spans="1:8" ht="13.50" thickBot="1" customHeight="1">
      <c r="A15" s="25"/>
      <c r="B15" s="25"/>
      <c r="C15" s="25"/>
      <c r="D15" s="26"/>
      <c r="E15" s="26"/>
      <c r="F15" s="27"/>
      <c r="G15" s="28" t="s">
        <v>28</v>
      </c>
      <c r="H15" s="29">
        <f ca="1">ROUND(SUM(INDIRECT(ADDRESS(ROW()+(-1), COLUMN()+(0), 1)),INDIRECT(ADDRESS(ROW()+(-2), COLUMN()+(0), 1)),INDIRECT(ADDRESS(ROW()+(-3), COLUMN()+(0), 1)),INDIRECT(ADDRESS(ROW()+(-4), COLUMN()+(0), 1)),INDIRECT(ADDRESS(ROW()+(-5), COLUMN()+(0), 1)),INDIRECT(ADDRESS(ROW()+(-6), COLUMN()+(0), 1))), 2)</f>
        <v>756.75</v>
      </c>
    </row>
  </sheetData>
  <mergeCells count="11">
    <mergeCell ref="A1:H1"/>
    <mergeCell ref="C3:H3"/>
    <mergeCell ref="A5:H5"/>
    <mergeCell ref="A8:C8"/>
    <mergeCell ref="A9:C9"/>
    <mergeCell ref="A10:C10"/>
    <mergeCell ref="A11:C11"/>
    <mergeCell ref="A12:C12"/>
    <mergeCell ref="A13:C13"/>
    <mergeCell ref="A14:C14"/>
    <mergeCell ref="A15:C15"/>
  </mergeCells>
  <pageMargins left="0.147638" right="0.147638" top="0.206693" bottom="0.206693" header="0.0" footer="0.0"/>
  <pageSetup paperSize="9" orientation="portrait"/>
  <rowBreaks count="0" manualBreakCount="0">
    </rowBreaks>
</worksheet>
</file>