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<sst xmlns="http://schemas.openxmlformats.org/spreadsheetml/2006/main" count="60" uniqueCount="60">
  <si>
    <t xml:space="preserve"/>
  </si>
  <si>
    <t xml:space="preserve">GFA010</t>
  </si>
  <si>
    <t xml:space="preserve">m³</t>
  </si>
  <si>
    <t xml:space="preserve">Radier.</t>
  </si>
  <si>
    <r>
      <rPr>
        <sz val="8.25"/>
        <color rgb="FF000000"/>
        <rFont val="Arial"/>
        <family val="2"/>
      </rPr>
      <t xml:space="preserve">Radier en béton armé, réalisé avec béton confectionné sur le chantier BCN: CPJ-CEM II/A 32,5 - TP - B 30 - 15/25 - E: 2a - BA - P 18-305, coulage avec des moyens manuels, et acier Fe E 500, avec une quantité approximative de 85 kg/m³; finition superficielle lisse par règle vibrante. Comprend les armatures pour la formation de la fosse d'ascenseur, les renforts, les pliages, les rencontres, les amorces et les attentes dans les murs, les escaliers et les rampes, les changements de niveau, le fil de fer à lier, et les séparateurs. Le prix comprend le ferraillage de l'armature et la pose en coffrage ou sur site, mais il ne comprend pas le coffrage.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</si>
  <si>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</si>
  <si>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</si>
  <si>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</si>
  <si>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</si>
  <si>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</si>
  <si>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</si>
  <si>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mt07aco020a</t>
  </si>
  <si>
    <t xml:space="preserve">Séparateur homologué pour fondations.</t>
  </si>
  <si>
    <t xml:space="preserve">U</t>
  </si>
  <si>
    <t xml:space="preserve">mt07aco055e</t>
  </si>
  <si>
    <t xml:space="preserve">Barres en acier haute adhérence, Fe E 500, de divers diamètres.</t>
  </si>
  <si>
    <t xml:space="preserve">kg</t>
  </si>
  <si>
    <t xml:space="preserve">mt08var050</t>
  </si>
  <si>
    <t xml:space="preserve">Fil de fer galvanisé pour attacher, de 1,30 mm de diamètre.</t>
  </si>
  <si>
    <t xml:space="preserve">kg</t>
  </si>
  <si>
    <t xml:space="preserve">mt08aaa010a</t>
  </si>
  <si>
    <t xml:space="preserve">Eau.</t>
  </si>
  <si>
    <t xml:space="preserve">m³</t>
  </si>
  <si>
    <t xml:space="preserve">mt01arg000a</t>
  </si>
  <si>
    <t xml:space="preserve">Sable criblé.</t>
  </si>
  <si>
    <t xml:space="preserve">m³</t>
  </si>
  <si>
    <t xml:space="preserve">mt01arg001ar</t>
  </si>
  <si>
    <t xml:space="preserve">Gros granulats homogénéisés, de taille maximale 15/25 mm.</t>
  </si>
  <si>
    <t xml:space="preserve">m³</t>
  </si>
  <si>
    <t xml:space="preserve">mt08cem000a</t>
  </si>
  <si>
    <t xml:space="preserve">Ciment gris en sacs.</t>
  </si>
  <si>
    <t xml:space="preserve">kg</t>
  </si>
  <si>
    <t xml:space="preserve">mq06vib020</t>
  </si>
  <si>
    <t xml:space="preserve">Règle vibrante de 3 m.</t>
  </si>
  <si>
    <t xml:space="preserve">h</t>
  </si>
  <si>
    <t xml:space="preserve">mq06hor010</t>
  </si>
  <si>
    <t xml:space="preserve">Bétonnière électrique avec une capacité de gâchage de 160 l.</t>
  </si>
  <si>
    <t xml:space="preserve">h</t>
  </si>
  <si>
    <t xml:space="preserve">mo043</t>
  </si>
  <si>
    <t xml:space="preserve">Compagnon professionnel III/CP2 ferrailleur.</t>
  </si>
  <si>
    <t xml:space="preserve">h</t>
  </si>
  <si>
    <t xml:space="preserve">mo090</t>
  </si>
  <si>
    <t xml:space="preserve">Ouvrier professionnel II/OP ferrailleur.</t>
  </si>
  <si>
    <t xml:space="preserve">h</t>
  </si>
  <si>
    <t xml:space="preserve">mo112</t>
  </si>
  <si>
    <t xml:space="preserve">Ouvrier d'exécution I/OE2 construction.</t>
  </si>
  <si>
    <t xml:space="preserve">h</t>
  </si>
  <si>
    <t xml:space="preserve">mo113</t>
  </si>
  <si>
    <t xml:space="preserve">Ouvrier d'exécution I/OE1 construction.</t>
  </si>
  <si>
    <t xml:space="preserve">h</t>
  </si>
  <si>
    <t xml:space="preserve">mo045</t>
  </si>
  <si>
    <t xml:space="preserve">Compagnon professionnel III/CP2 bétonneur.</t>
  </si>
  <si>
    <t xml:space="preserve">h</t>
  </si>
  <si>
    <t xml:space="preserve">mo092</t>
  </si>
  <si>
    <t xml:space="preserve">Ouvrier professionnel II/OP bétonneur.</t>
  </si>
  <si>
    <t xml:space="preserve">h</t>
  </si>
  <si>
    <t xml:space="preserve">Frais de chantier des unités d'ouvrage</t>
  </si>
  <si>
    <t xml:space="preserve">%</t>
  </si>
  <si>
    <t xml:space="preserve">Coût d'entretien décennal: 356,20Rp.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</si>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</sst>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6.29" customWidth="1"/>
    <col min="3" max="3" width="2.21" customWidth="1"/>
    <col min="4" max="4" width="58.31" customWidth="1"/>
    <col min="5" max="5" width="12.07" customWidth="1"/>
    <col min="6" max="6" width="9.35" customWidth="1"/>
    <col min="7" max="7" width="18.87" customWidth="1"/>
    <col min="8" max="8" width="13.26"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66.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7" t="s">
        <v>12</v>
      </c>
      <c r="E9" s="9">
        <v>5</v>
      </c>
      <c r="F9" s="11" t="s">
        <v>13</v>
      </c>
      <c r="G9" s="13">
        <v>9.98</v>
      </c>
      <c r="H9" s="13">
        <f ca="1">ROUND(INDIRECT(ADDRESS(ROW()+(0), COLUMN()+(-3), 1))*INDIRECT(ADDRESS(ROW()+(0), COLUMN()+(-1), 1)), 2)</f>
        <v>49.9</v>
      </c>
    </row>
    <row r="10" spans="1:8" ht="13.50" thickBot="1" customHeight="1">
      <c r="A10" s="14" t="s">
        <v>14</v>
      </c>
      <c r="B10" s="14"/>
      <c r="C10" s="14"/>
      <c r="D10" s="14" t="s">
        <v>15</v>
      </c>
      <c r="E10" s="15">
        <v>86.7</v>
      </c>
      <c r="F10" s="16" t="s">
        <v>16</v>
      </c>
      <c r="G10" s="17">
        <v>61.91</v>
      </c>
      <c r="H10" s="17">
        <f ca="1">ROUND(INDIRECT(ADDRESS(ROW()+(0), COLUMN()+(-3), 1))*INDIRECT(ADDRESS(ROW()+(0), COLUMN()+(-1), 1)), 2)</f>
        <v>5367.6</v>
      </c>
    </row>
    <row r="11" spans="1:8" ht="13.50" thickBot="1" customHeight="1">
      <c r="A11" s="14" t="s">
        <v>17</v>
      </c>
      <c r="B11" s="14"/>
      <c r="C11" s="14"/>
      <c r="D11" s="14" t="s">
        <v>18</v>
      </c>
      <c r="E11" s="15">
        <v>0.425</v>
      </c>
      <c r="F11" s="16" t="s">
        <v>19</v>
      </c>
      <c r="G11" s="17">
        <v>89.47</v>
      </c>
      <c r="H11" s="17">
        <f ca="1">ROUND(INDIRECT(ADDRESS(ROW()+(0), COLUMN()+(-3), 1))*INDIRECT(ADDRESS(ROW()+(0), COLUMN()+(-1), 1)), 2)</f>
        <v>38.02</v>
      </c>
    </row>
    <row r="12" spans="1:8" ht="13.50" thickBot="1" customHeight="1">
      <c r="A12" s="14" t="s">
        <v>20</v>
      </c>
      <c r="B12" s="14"/>
      <c r="C12" s="14"/>
      <c r="D12" s="14" t="s">
        <v>21</v>
      </c>
      <c r="E12" s="15">
        <v>0.189</v>
      </c>
      <c r="F12" s="16" t="s">
        <v>22</v>
      </c>
      <c r="G12" s="17">
        <v>89.47</v>
      </c>
      <c r="H12" s="17">
        <f ca="1">ROUND(INDIRECT(ADDRESS(ROW()+(0), COLUMN()+(-3), 1))*INDIRECT(ADDRESS(ROW()+(0), COLUMN()+(-1), 1)), 2)</f>
        <v>16.91</v>
      </c>
    </row>
    <row r="13" spans="1:8" ht="13.50" thickBot="1" customHeight="1">
      <c r="A13" s="14" t="s">
        <v>23</v>
      </c>
      <c r="B13" s="14"/>
      <c r="C13" s="14"/>
      <c r="D13" s="14" t="s">
        <v>24</v>
      </c>
      <c r="E13" s="15">
        <v>0.402</v>
      </c>
      <c r="F13" s="16" t="s">
        <v>25</v>
      </c>
      <c r="G13" s="17">
        <v>1321.47</v>
      </c>
      <c r="H13" s="17">
        <f ca="1">ROUND(INDIRECT(ADDRESS(ROW()+(0), COLUMN()+(-3), 1))*INDIRECT(ADDRESS(ROW()+(0), COLUMN()+(-1), 1)), 2)</f>
        <v>531.23</v>
      </c>
    </row>
    <row r="14" spans="1:8" ht="13.50" thickBot="1" customHeight="1">
      <c r="A14" s="14" t="s">
        <v>26</v>
      </c>
      <c r="B14" s="14"/>
      <c r="C14" s="14"/>
      <c r="D14" s="14" t="s">
        <v>27</v>
      </c>
      <c r="E14" s="15">
        <v>0.755</v>
      </c>
      <c r="F14" s="16" t="s">
        <v>28</v>
      </c>
      <c r="G14" s="17">
        <v>1411.21</v>
      </c>
      <c r="H14" s="17">
        <f ca="1">ROUND(INDIRECT(ADDRESS(ROW()+(0), COLUMN()+(-3), 1))*INDIRECT(ADDRESS(ROW()+(0), COLUMN()+(-1), 1)), 2)</f>
        <v>1065.46</v>
      </c>
    </row>
    <row r="15" spans="1:8" ht="13.50" thickBot="1" customHeight="1">
      <c r="A15" s="14" t="s">
        <v>29</v>
      </c>
      <c r="B15" s="14"/>
      <c r="C15" s="14"/>
      <c r="D15" s="14" t="s">
        <v>30</v>
      </c>
      <c r="E15" s="15">
        <v>483</v>
      </c>
      <c r="F15" s="16" t="s">
        <v>31</v>
      </c>
      <c r="G15" s="17">
        <v>6.5</v>
      </c>
      <c r="H15" s="17">
        <f ca="1">ROUND(INDIRECT(ADDRESS(ROW()+(0), COLUMN()+(-3), 1))*INDIRECT(ADDRESS(ROW()+(0), COLUMN()+(-1), 1)), 2)</f>
        <v>3139.5</v>
      </c>
    </row>
    <row r="16" spans="1:8" ht="13.50" thickBot="1" customHeight="1">
      <c r="A16" s="14" t="s">
        <v>32</v>
      </c>
      <c r="B16" s="14"/>
      <c r="C16" s="14"/>
      <c r="D16" s="14" t="s">
        <v>33</v>
      </c>
      <c r="E16" s="15">
        <v>0.386</v>
      </c>
      <c r="F16" s="16" t="s">
        <v>34</v>
      </c>
      <c r="G16" s="17">
        <v>212.89</v>
      </c>
      <c r="H16" s="17">
        <f ca="1">ROUND(INDIRECT(ADDRESS(ROW()+(0), COLUMN()+(-3), 1))*INDIRECT(ADDRESS(ROW()+(0), COLUMN()+(-1), 1)), 2)</f>
        <v>82.18</v>
      </c>
    </row>
    <row r="17" spans="1:8" ht="13.50" thickBot="1" customHeight="1">
      <c r="A17" s="14" t="s">
        <v>35</v>
      </c>
      <c r="B17" s="14"/>
      <c r="C17" s="14"/>
      <c r="D17" s="14" t="s">
        <v>36</v>
      </c>
      <c r="E17" s="15">
        <v>0.73</v>
      </c>
      <c r="F17" s="16" t="s">
        <v>37</v>
      </c>
      <c r="G17" s="17">
        <v>140.42</v>
      </c>
      <c r="H17" s="17">
        <f ca="1">ROUND(INDIRECT(ADDRESS(ROW()+(0), COLUMN()+(-3), 1))*INDIRECT(ADDRESS(ROW()+(0), COLUMN()+(-1), 1)), 2)</f>
        <v>102.51</v>
      </c>
    </row>
    <row r="18" spans="1:8" ht="13.50" thickBot="1" customHeight="1">
      <c r="A18" s="14" t="s">
        <v>38</v>
      </c>
      <c r="B18" s="14"/>
      <c r="C18" s="14"/>
      <c r="D18" s="14" t="s">
        <v>39</v>
      </c>
      <c r="E18" s="15">
        <v>0.731</v>
      </c>
      <c r="F18" s="16" t="s">
        <v>40</v>
      </c>
      <c r="G18" s="17">
        <v>279.56</v>
      </c>
      <c r="H18" s="17">
        <f ca="1">ROUND(INDIRECT(ADDRESS(ROW()+(0), COLUMN()+(-3), 1))*INDIRECT(ADDRESS(ROW()+(0), COLUMN()+(-1), 1)), 2)</f>
        <v>204.36</v>
      </c>
    </row>
    <row r="19" spans="1:8" ht="13.50" thickBot="1" customHeight="1">
      <c r="A19" s="14" t="s">
        <v>41</v>
      </c>
      <c r="B19" s="14"/>
      <c r="C19" s="14"/>
      <c r="D19" s="14" t="s">
        <v>42</v>
      </c>
      <c r="E19" s="15">
        <v>1.097</v>
      </c>
      <c r="F19" s="16" t="s">
        <v>43</v>
      </c>
      <c r="G19" s="17">
        <v>208.85</v>
      </c>
      <c r="H19" s="17">
        <f ca="1">ROUND(INDIRECT(ADDRESS(ROW()+(0), COLUMN()+(-3), 1))*INDIRECT(ADDRESS(ROW()+(0), COLUMN()+(-1), 1)), 2)</f>
        <v>229.11</v>
      </c>
    </row>
    <row r="20" spans="1:8" ht="13.50" thickBot="1" customHeight="1">
      <c r="A20" s="14" t="s">
        <v>44</v>
      </c>
      <c r="B20" s="14"/>
      <c r="C20" s="14"/>
      <c r="D20" s="14" t="s">
        <v>45</v>
      </c>
      <c r="E20" s="15">
        <v>1.479</v>
      </c>
      <c r="F20" s="16" t="s">
        <v>46</v>
      </c>
      <c r="G20" s="17">
        <v>196.67</v>
      </c>
      <c r="H20" s="17">
        <f ca="1">ROUND(INDIRECT(ADDRESS(ROW()+(0), COLUMN()+(-3), 1))*INDIRECT(ADDRESS(ROW()+(0), COLUMN()+(-1), 1)), 2)</f>
        <v>290.87</v>
      </c>
    </row>
    <row r="21" spans="1:8" ht="13.50" thickBot="1" customHeight="1">
      <c r="A21" s="14" t="s">
        <v>47</v>
      </c>
      <c r="B21" s="14"/>
      <c r="C21" s="14"/>
      <c r="D21" s="14" t="s">
        <v>48</v>
      </c>
      <c r="E21" s="15">
        <v>1.412</v>
      </c>
      <c r="F21" s="16" t="s">
        <v>49</v>
      </c>
      <c r="G21" s="17">
        <v>193.46</v>
      </c>
      <c r="H21" s="17">
        <f ca="1">ROUND(INDIRECT(ADDRESS(ROW()+(0), COLUMN()+(-3), 1))*INDIRECT(ADDRESS(ROW()+(0), COLUMN()+(-1), 1)), 2)</f>
        <v>273.17</v>
      </c>
    </row>
    <row r="22" spans="1:8" ht="13.50" thickBot="1" customHeight="1">
      <c r="A22" s="14" t="s">
        <v>50</v>
      </c>
      <c r="B22" s="14"/>
      <c r="C22" s="14"/>
      <c r="D22" s="14" t="s">
        <v>51</v>
      </c>
      <c r="E22" s="15">
        <v>0.471</v>
      </c>
      <c r="F22" s="16" t="s">
        <v>52</v>
      </c>
      <c r="G22" s="17">
        <v>279.56</v>
      </c>
      <c r="H22" s="17">
        <f ca="1">ROUND(INDIRECT(ADDRESS(ROW()+(0), COLUMN()+(-3), 1))*INDIRECT(ADDRESS(ROW()+(0), COLUMN()+(-1), 1)), 2)</f>
        <v>131.67</v>
      </c>
    </row>
    <row r="23" spans="1:8" ht="13.50" thickBot="1" customHeight="1">
      <c r="A23" s="14" t="s">
        <v>53</v>
      </c>
      <c r="B23" s="14"/>
      <c r="C23" s="14"/>
      <c r="D23" s="18" t="s">
        <v>54</v>
      </c>
      <c r="E23" s="19">
        <v>0.565</v>
      </c>
      <c r="F23" s="20" t="s">
        <v>55</v>
      </c>
      <c r="G23" s="21">
        <v>208.85</v>
      </c>
      <c r="H23" s="21">
        <f ca="1">ROUND(INDIRECT(ADDRESS(ROW()+(0), COLUMN()+(-3), 1))*INDIRECT(ADDRESS(ROW()+(0), COLUMN()+(-1), 1)), 2)</f>
        <v>118</v>
      </c>
    </row>
    <row r="24" spans="1:8" ht="13.50" thickBot="1" customHeight="1">
      <c r="A24" s="18"/>
      <c r="B24" s="18"/>
      <c r="C24" s="18"/>
      <c r="D24" s="5" t="s">
        <v>56</v>
      </c>
      <c r="E24" s="22">
        <v>2</v>
      </c>
      <c r="F24" s="23" t="s">
        <v>57</v>
      </c>
      <c r="G24" s="24">
        <f ca="1">ROUND(SUM(INDIRECT(ADDRESS(ROW()+(-1), COLUMN()+(1), 1)),INDIRECT(ADDRESS(ROW()+(-2), COLUMN()+(1), 1)),INDIRECT(ADDRESS(ROW()+(-3), COLUMN()+(1), 1)),INDIRECT(ADDRESS(ROW()+(-4), COLUMN()+(1), 1)),INDIRECT(ADDRESS(ROW()+(-5), COLUMN()+(1), 1)),INDIRECT(ADDRESS(ROW()+(-6), COLUMN()+(1), 1)),INDIRECT(ADDRESS(ROW()+(-7), COLUMN()+(1), 1)),INDIRECT(ADDRESS(ROW()+(-8), COLUMN()+(1), 1)),INDIRECT(ADDRESS(ROW()+(-9), COLUMN()+(1), 1)),INDIRECT(ADDRESS(ROW()+(-10), COLUMN()+(1), 1)),INDIRECT(ADDRESS(ROW()+(-11), COLUMN()+(1), 1)),INDIRECT(ADDRESS(ROW()+(-12), COLUMN()+(1), 1)),INDIRECT(ADDRESS(ROW()+(-13), COLUMN()+(1), 1)),INDIRECT(ADDRESS(ROW()+(-14), COLUMN()+(1), 1)),INDIRECT(ADDRESS(ROW()+(-15), COLUMN()+(1), 1))), 2)</f>
        <v>11640.5</v>
      </c>
      <c r="H24" s="24">
        <f ca="1">ROUND(INDIRECT(ADDRESS(ROW()+(0), COLUMN()+(-3), 1))*INDIRECT(ADDRESS(ROW()+(0), COLUMN()+(-1), 1))/100, 2)</f>
        <v>232.81</v>
      </c>
    </row>
    <row r="25" spans="1:8" ht="13.50" thickBot="1" customHeight="1">
      <c r="A25" s="25" t="s">
        <v>58</v>
      </c>
      <c r="B25" s="25"/>
      <c r="C25" s="25"/>
      <c r="D25" s="26"/>
      <c r="E25" s="26"/>
      <c r="F25" s="27"/>
      <c r="G25" s="25" t="s">
        <v>59</v>
      </c>
      <c r="H25" s="28">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 2)</f>
        <v>11873.3</v>
      </c>
    </row>
  </sheetData>
  <mergeCells count="21">
    <mergeCell ref="A1:H1"/>
    <mergeCell ref="C3:H3"/>
    <mergeCell ref="A5:H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E25"/>
  </mergeCells>
  <pageMargins left="0.147638" right="0.147638" top="0.206693" bottom="0.206693" header="0.0" footer="0.0"/>
  <pageSetup paperSize="9" orientation="portrait"/>
  <rowBreaks count="0" manualBreakCount="0">
    </rowBreaks>
</worksheet>
</file>