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<sst xmlns="http://schemas.openxmlformats.org/spreadsheetml/2006/main" count="24" uniqueCount="24">
  <si>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</si>
  <si>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FIU140</t>
  </si>
  <si>
    <t xml:space="preserve">m²</t>
  </si>
  <si>
    <t xml:space="preserve">Isolation thermique entre les montants d'une contrecloison de plaques.</t>
  </si>
  <si>
    <r>
      <rPr>
        <sz val="8.25"/>
        <color rgb="FF000000"/>
        <rFont val="Arial"/>
        <family val="2"/>
      </rPr>
      <t xml:space="preserve">Isolation thermique entre les montants de l'ossature porteuse d'une contrecloison de plaques, constituée de panneau semi-rigide en laine minérale, Geowall 37 "ISOVER", selon NF EN 13162, non revêtu, de 40 mm d'épaisseur, résistance thermique 1,081 m²K/W, conductivité thermique 0,037 W/(mK), mis en place entre les montants de l'ossature porteuse.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</si>
  <si>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</si>
  <si>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</si>
  <si>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</si>
  <si>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</si>
  <si>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</si>
  <si>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</si>
  <si>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mt16lri010bo</t>
  </si>
  <si>
    <t xml:space="preserve">Panneau semi-rigide en laine minérale, Geowall 37 "ISOVER", selon NF EN 13162, non revêtu, de 40 mm d'épaisseur, résistance thermique 1,081 m²K/W, conductivité thermique 0,037 W/(mK), coefficient d'absorption acoustique moyen 0,7 pour une fréquence de 500 Hz et Euroclasse A1 de réaction au feu selon NF EN 13501-1.</t>
  </si>
  <si>
    <t xml:space="preserve">m²</t>
  </si>
  <si>
    <t xml:space="preserve">mo054</t>
  </si>
  <si>
    <t xml:space="preserve">Compagnon professionnel III/CP2 poseur d'isolants rigides ou flexibles.</t>
  </si>
  <si>
    <t xml:space="preserve">h</t>
  </si>
  <si>
    <t xml:space="preserve">mo101</t>
  </si>
  <si>
    <t xml:space="preserve">Ouvrier professionnel II/OP poseur d'isolants rigides ou flexibles.</t>
  </si>
  <si>
    <t xml:space="preserve">h</t>
  </si>
  <si>
    <t xml:space="preserve">Frais de chantier des unités d'ouvrage</t>
  </si>
  <si>
    <t xml:space="preserve">%</t>
  </si>
  <si>
    <t xml:space="preserve">Coût d'entretien décennal: 4,41Rp.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</si>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</sst>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4.59" customWidth="1"/>
    <col min="3" max="3" width="1.70" customWidth="1"/>
    <col min="4" max="4" width="78.20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45.00" thickBot="1" customHeight="1">
      <c r="A9" s="7" t="s">
        <v>11</v>
      </c>
      <c r="B9" s="7"/>
      <c r="C9" s="7" t="s">
        <v>12</v>
      </c>
      <c r="D9" s="7"/>
      <c r="E9" s="9">
        <v>1.05</v>
      </c>
      <c r="F9" s="11" t="s">
        <v>13</v>
      </c>
      <c r="G9" s="13">
        <v>229.94</v>
      </c>
      <c r="H9" s="13">
        <f ca="1">ROUND(INDIRECT(ADDRESS(ROW()+(0), COLUMN()+(-3), 1))*INDIRECT(ADDRESS(ROW()+(0), COLUMN()+(-1), 1)), 2)</f>
        <v>241.44</v>
      </c>
    </row>
    <row r="10" spans="1:8" ht="13.50" thickBot="1" customHeight="1">
      <c r="A10" s="14" t="s">
        <v>14</v>
      </c>
      <c r="B10" s="14"/>
      <c r="C10" s="14" t="s">
        <v>15</v>
      </c>
      <c r="D10" s="14"/>
      <c r="E10" s="15">
        <v>0.124</v>
      </c>
      <c r="F10" s="16" t="s">
        <v>16</v>
      </c>
      <c r="G10" s="17">
        <v>276.07</v>
      </c>
      <c r="H10" s="17">
        <f ca="1">ROUND(INDIRECT(ADDRESS(ROW()+(0), COLUMN()+(-3), 1))*INDIRECT(ADDRESS(ROW()+(0), COLUMN()+(-1), 1)), 2)</f>
        <v>34.23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>
        <v>0.062</v>
      </c>
      <c r="F11" s="20" t="s">
        <v>19</v>
      </c>
      <c r="G11" s="21">
        <v>200.8</v>
      </c>
      <c r="H11" s="21">
        <f ca="1">ROUND(INDIRECT(ADDRESS(ROW()+(0), COLUMN()+(-3), 1))*INDIRECT(ADDRESS(ROW()+(0), COLUMN()+(-1), 1)), 2)</f>
        <v>12.45</v>
      </c>
    </row>
    <row r="12" spans="1:8" ht="13.50" thickBot="1" customHeight="1">
      <c r="A12" s="18"/>
      <c r="B12" s="18"/>
      <c r="C12" s="5" t="s">
        <v>20</v>
      </c>
      <c r="D12" s="5"/>
      <c r="E12" s="22">
        <v>2</v>
      </c>
      <c r="F12" s="23" t="s">
        <v>21</v>
      </c>
      <c r="G12" s="24">
        <f ca="1">ROUND(SUM(INDIRECT(ADDRESS(ROW()+(-1), COLUMN()+(1), 1)),INDIRECT(ADDRESS(ROW()+(-2), COLUMN()+(1), 1)),INDIRECT(ADDRESS(ROW()+(-3), COLUMN()+(1), 1))), 2)</f>
        <v>288.12</v>
      </c>
      <c r="H12" s="24">
        <f ca="1">ROUND(INDIRECT(ADDRESS(ROW()+(0), COLUMN()+(-3), 1))*INDIRECT(ADDRESS(ROW()+(0), COLUMN()+(-1), 1))/100, 2)</f>
        <v>5.76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293.88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